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L_DAMA-Projekce\ZAK22013 - DS Břeclav\DPS_objekt_C_zmena_15_10_2025\EDIT\"/>
    </mc:Choice>
  </mc:AlternateContent>
  <xr:revisionPtr revIDLastSave="0" documentId="13_ncr:1_{3760B144-378A-4B6B-BA3C-430A3B5CA21A}" xr6:coauthVersionLast="47" xr6:coauthVersionMax="47" xr10:uidLastSave="{00000000-0000-0000-0000-000000000000}"/>
  <bookViews>
    <workbookView xWindow="-110" yWindow="-110" windowWidth="38620" windowHeight="21100" tabRatio="500" activeTab="1" xr2:uid="{00000000-000D-0000-FFFF-FFFF00000000}"/>
  </bookViews>
  <sheets>
    <sheet name="Rekapitulace" sheetId="1" r:id="rId1"/>
    <sheet name="Elektroinstalace" sheetId="3" r:id="rId2"/>
    <sheet name="JS" sheetId="5" r:id="rId3"/>
  </sheets>
  <externalReferences>
    <externalReference r:id="rId4"/>
    <externalReference r:id="rId5"/>
    <externalReference r:id="rId6"/>
    <externalReference r:id="rId7"/>
    <externalReference r:id="rId8"/>
  </externalReferences>
  <definedNames>
    <definedName name="__dph1">[1]list1!#REF!</definedName>
    <definedName name="__dph2">[1]list1!#REF!</definedName>
    <definedName name="__dph3">[1]list1!#REF!</definedName>
    <definedName name="__mat1">[2]ACCESS!$L$1</definedName>
    <definedName name="__pol1">#REF!</definedName>
    <definedName name="__pol2">#REF!</definedName>
    <definedName name="__pol3">#REF!</definedName>
    <definedName name="_ak">#REF!</definedName>
    <definedName name="_BPK1">#REF!</definedName>
    <definedName name="_BPK2">#REF!</definedName>
    <definedName name="_BPK3">#REF!</definedName>
    <definedName name="_DAT1">'[3]06 01 10 transferpreise fr01  '!#REF!</definedName>
    <definedName name="_DAT10">'[3]06 01 10 transferpreise fr01  '!#REF!</definedName>
    <definedName name="_DAT11">'[3]06 01 10 transferpreise fr01  '!#REF!</definedName>
    <definedName name="_DAT12">'[3]06 01 10 transferpreise fr01  '!#REF!</definedName>
    <definedName name="_DAT13">'[3]06 01 10 transferpreise fr01  '!#REF!</definedName>
    <definedName name="_DAT14">'[3]06 01 10 transferpreise fr01  '!#REF!</definedName>
    <definedName name="_DAT15">'[3]06 01 10 transferpreise fr01  '!#REF!</definedName>
    <definedName name="_DAT16">'[3]06 01 10 transferpreise fr01  '!#REF!</definedName>
    <definedName name="_DAT17">#REF!</definedName>
    <definedName name="_DAT18">#REF!</definedName>
    <definedName name="_DAT19">#REF!</definedName>
    <definedName name="_DAT2">'[3]06 01 10 transferpreise fr01  '!#REF!</definedName>
    <definedName name="_DAT20">#REF!</definedName>
    <definedName name="_DAT3">'[3]06 01 10 transferpreise fr01  '!#REF!</definedName>
    <definedName name="_DAT4">#REF!</definedName>
    <definedName name="_DAT5">'[3]06 01 10 transferpreise fr01  '!#REF!</definedName>
    <definedName name="_DAT6">'[3]06 01 10 transferpreise fr01  '!#REF!</definedName>
    <definedName name="_DAT7">#REF!</definedName>
    <definedName name="_DAT8">'[3]06 01 10 transferpreise fr01  '!#REF!</definedName>
    <definedName name="_DAT9">'[3]06 01 10 transferpreise fr01  '!#REF!</definedName>
    <definedName name="_dph1">#REF!</definedName>
    <definedName name="_dph2">#REF!</definedName>
    <definedName name="_dph3">#REF!</definedName>
    <definedName name="_Key1">[4]mat!#REF!</definedName>
    <definedName name="_Key2">[4]mat!#REF!</definedName>
    <definedName name="_mat1">[2]ACCESS!$L$1</definedName>
    <definedName name="_Order1">255</definedName>
    <definedName name="_Order2">255</definedName>
    <definedName name="_pol1">#REF!</definedName>
    <definedName name="_pol2">#REF!</definedName>
    <definedName name="_pol3">#REF!</definedName>
    <definedName name="_RS4">'[3]06 01 10 transferpreise fr01  '!#REF!</definedName>
    <definedName name="acmat">[5]rekapitulace!#REF!</definedName>
    <definedName name="acmont">[5]rekapitulace!#REF!</definedName>
    <definedName name="ACS_ING_DOD">#REF!</definedName>
    <definedName name="ACS_ING_MONT">#REF!</definedName>
    <definedName name="ACS_KAB_DOD">#REF!</definedName>
    <definedName name="ACS_TRASY_DOD">#REF!</definedName>
    <definedName name="ACS_TRASY_MONT">#REF!</definedName>
    <definedName name="ACS_ZAR_DOD">#REF!</definedName>
    <definedName name="akopl_jnasajn">#REF!</definedName>
    <definedName name="AP_ING_DOD">#REF!</definedName>
    <definedName name="AP_ING_MONT">#REF!</definedName>
    <definedName name="AP_ZAR_DOD">#REF!</definedName>
    <definedName name="AP_ZAR_MONT">#REF!</definedName>
    <definedName name="apma">#REF!</definedName>
    <definedName name="apmat">[5]rekapitulace!#REF!</definedName>
    <definedName name="apmo">#REF!</definedName>
    <definedName name="apmont">[5]rekapitulace!#REF!</definedName>
    <definedName name="ASC_KAB_MONT">#REF!</definedName>
    <definedName name="ASC_ZAR_MONT">#REF!</definedName>
    <definedName name="asec_">#REF!</definedName>
    <definedName name="Autokont">#REF!</definedName>
    <definedName name="AV_TRASY_DOD">#REF!</definedName>
    <definedName name="AV_TRASY_MONT">#REF!</definedName>
    <definedName name="avindmont">#REF!</definedName>
    <definedName name="avmat">[5]rekapitulace!#REF!</definedName>
    <definedName name="avmont">[5]rekapitulace!#REF!</definedName>
    <definedName name="cctv">#REF!</definedName>
    <definedName name="CCTV_dod">#REF!</definedName>
    <definedName name="CCTV_ING_DOD">#REF!</definedName>
    <definedName name="CCTV_ING_MONT">#REF!</definedName>
    <definedName name="CCTV_KAB_DOD">#REF!</definedName>
    <definedName name="CCTV_KAB_MONT">#REF!</definedName>
    <definedName name="CCTV_mont">#REF!</definedName>
    <definedName name="CCTV_TRASY_DOD">#REF!</definedName>
    <definedName name="CCTV_TRASY_MONT">#REF!</definedName>
    <definedName name="CCTV_ZAR_DOD">#REF!</definedName>
    <definedName name="CCTV_ZAR_MONT">#REF!</definedName>
    <definedName name="cctvma">#REF!</definedName>
    <definedName name="cctvmat">[5]rekapitulace!#REF!</definedName>
    <definedName name="cctvmo">#REF!</definedName>
    <definedName name="cctvmont">[5]rekapitulace!#REF!</definedName>
    <definedName name="cena">#REF!</definedName>
    <definedName name="Cenainstmat">#REF!</definedName>
    <definedName name="centmat">[5]rekapitulace!#REF!</definedName>
    <definedName name="centmont">[5]rekapitulace!#REF!</definedName>
    <definedName name="_xlnm.Database">#REF!</definedName>
    <definedName name="Datum">#REF!</definedName>
    <definedName name="Dil">#REF!</definedName>
    <definedName name="Dodavka0">#REF!</definedName>
    <definedName name="dolar">#REF!</definedName>
    <definedName name="doma">#REF!</definedName>
    <definedName name="domo">#REF!</definedName>
    <definedName name="dtmat">#REF!</definedName>
    <definedName name="dtmont">#REF!</definedName>
    <definedName name="epsma">#REF!</definedName>
    <definedName name="epsmat">[5]rekapitulace!$G$8</definedName>
    <definedName name="epsmo">#REF!</definedName>
    <definedName name="epsmont">[5]rekapitulace!$H$8</definedName>
    <definedName name="ermat">[5]rekapitulace!#REF!</definedName>
    <definedName name="ermont">[5]rekapitulace!#REF!</definedName>
    <definedName name="Excel_BuiltIn_Print_Area_1">#REF!</definedName>
    <definedName name="EZE_TRASY_MONT">#REF!</definedName>
    <definedName name="EZS_dod">#REF!</definedName>
    <definedName name="EZS_ING_DOD">#REF!</definedName>
    <definedName name="EZS_ING_MONT">#REF!</definedName>
    <definedName name="EZS_KAB_DOD">#REF!</definedName>
    <definedName name="EZS_KAB_MONT">#REF!</definedName>
    <definedName name="EZS_mont">#REF!</definedName>
    <definedName name="EZS_TRASY_DOD">#REF!</definedName>
    <definedName name="EZS_ZAR_DOD">#REF!</definedName>
    <definedName name="EZS_ZAR_MONT">#REF!</definedName>
    <definedName name="ezsma">#REF!</definedName>
    <definedName name="ezsmac">#REF!</definedName>
    <definedName name="ezsmat">[5]rekapitulace!#REF!</definedName>
    <definedName name="ezsmo">#REF!</definedName>
    <definedName name="ezsmont">[5]rekapitulace!#REF!</definedName>
    <definedName name="footer">#REF!</definedName>
    <definedName name="footer2">#REF!</definedName>
    <definedName name="Format">#REF!</definedName>
    <definedName name="G___P__">#REF!</definedName>
    <definedName name="G___P___10">NA()</definedName>
    <definedName name="G___P___11">NA()</definedName>
    <definedName name="G___P___12">NA()</definedName>
    <definedName name="G___P___13">NA()</definedName>
    <definedName name="G___P___14">NA()</definedName>
    <definedName name="G___P___15">NA()</definedName>
    <definedName name="G___P___16">NA()</definedName>
    <definedName name="G___P___17">NA()</definedName>
    <definedName name="G___P___18">NA()</definedName>
    <definedName name="G___P___19">NA()</definedName>
    <definedName name="G___P___20">NA()</definedName>
    <definedName name="G___P___21">NA()</definedName>
    <definedName name="G___P___22">NA()</definedName>
    <definedName name="G___P___23">NA()</definedName>
    <definedName name="G___P___24">NA()</definedName>
    <definedName name="G___P___25">NA()</definedName>
    <definedName name="G___P___26">NA()</definedName>
    <definedName name="G___P___27">NA()</definedName>
    <definedName name="G___P___28">NA()</definedName>
    <definedName name="G___P___6">NA()</definedName>
    <definedName name="G___P___7">NA()</definedName>
    <definedName name="G___P___8">NA()</definedName>
    <definedName name="G___P___9">NA()</definedName>
    <definedName name="head1">#REF!</definedName>
    <definedName name="Header">#REF!</definedName>
    <definedName name="Header2">#REF!</definedName>
    <definedName name="header3">#REF!</definedName>
    <definedName name="Hlava1">#REF!</definedName>
    <definedName name="Hlava2">#REF!</definedName>
    <definedName name="hlava21">#REF!</definedName>
    <definedName name="hlava22">#REF!</definedName>
    <definedName name="Hlava3">#REF!</definedName>
    <definedName name="Hlava4">#REF!</definedName>
    <definedName name="HSV0">#REF!</definedName>
    <definedName name="HZS0">#REF!</definedName>
    <definedName name="ikmat">[5]rekapitulace!#REF!</definedName>
    <definedName name="ikmont">[5]rekapitulace!#REF!</definedName>
    <definedName name="ING_EPS">#REF!</definedName>
    <definedName name="INSMATEPS">#REF!</definedName>
    <definedName name="INSMATEZS">#REF!</definedName>
    <definedName name="INST_EPS">#REF!</definedName>
    <definedName name="INSTACCESS">#REF!</definedName>
    <definedName name="INSTACCESS_MONT">#REF!</definedName>
    <definedName name="INSTCCTV">#REF!</definedName>
    <definedName name="INSTCCTV_MONT">#REF!</definedName>
    <definedName name="INSTEPS">#REF!</definedName>
    <definedName name="INSTEPS_MONT">#REF!</definedName>
    <definedName name="INSTEZS">#REF!</definedName>
    <definedName name="INSTEZS_MONT">#REF!</definedName>
    <definedName name="INSTINTERKOM">#REF!</definedName>
    <definedName name="INSTINTERKOM_MONT">#REF!</definedName>
    <definedName name="INSTJC_DOD">#REF!</definedName>
    <definedName name="INSTJC_MONT">#REF!</definedName>
    <definedName name="INSTMAT_EPS">#REF!</definedName>
    <definedName name="INSTSK">#REF!</definedName>
    <definedName name="INSTSK_MONT">#REF!</definedName>
    <definedName name="INSTZEM">#REF!</definedName>
    <definedName name="INSTZEM_MONT">#REF!</definedName>
    <definedName name="IS_dod">#REF!</definedName>
    <definedName name="IS_mont">#REF!</definedName>
    <definedName name="IT">#REF!</definedName>
    <definedName name="JC_ING_DOD">#REF!</definedName>
    <definedName name="JC_ING_MONT">#REF!</definedName>
    <definedName name="JC_KAB_DOD">#REF!</definedName>
    <definedName name="JC_KAB_MONT">#REF!</definedName>
    <definedName name="JC_TRASY_DOD">#REF!</definedName>
    <definedName name="JC_TRASY_MONT">#REF!</definedName>
    <definedName name="JC_ZAR_DOD">#REF!</definedName>
    <definedName name="JC_ZAR_MONT">#REF!</definedName>
    <definedName name="jcmat">[5]rekapitulace!#REF!</definedName>
    <definedName name="jcmont">[5]rekapitulace!#REF!</definedName>
    <definedName name="JKSO">#REF!</definedName>
    <definedName name="KAB_EPS">#REF!</definedName>
    <definedName name="kabmat">[5]rekapitulace!$I$5</definedName>
    <definedName name="kabmont">[5]rekapitulace!$J$5</definedName>
    <definedName name="KABMONT_EPS">#REF!</definedName>
    <definedName name="koef">#REF!</definedName>
    <definedName name="koef_EPS_nakup">#REF!</definedName>
    <definedName name="koef_EUR">#REF!</definedName>
    <definedName name="koef_systimax">#REF!</definedName>
    <definedName name="koeficientcelkem">#REF!</definedName>
    <definedName name="koefmontazi">#REF!</definedName>
    <definedName name="koefmontproCCTV">#REF!</definedName>
    <definedName name="koefpronabídky">#REF!</definedName>
    <definedName name="ma">#REF!</definedName>
    <definedName name="mar">#REF!</definedName>
    <definedName name="MAT">#REF!</definedName>
    <definedName name="mat_cctv">#REF!</definedName>
    <definedName name="mat_eps">#REF!</definedName>
    <definedName name="mat_ezs">#REF!</definedName>
    <definedName name="mat_mr">#REF!</definedName>
    <definedName name="mat_oz">#REF!</definedName>
    <definedName name="mat_vjezd">#REF!</definedName>
    <definedName name="MATACCESS">#REF!</definedName>
    <definedName name="MATACCESS_MONT">#REF!</definedName>
    <definedName name="MATAV">#REF!</definedName>
    <definedName name="matav2">#REF!</definedName>
    <definedName name="MATCCTV">#REF!</definedName>
    <definedName name="MATCCTV_MONT">#REF!</definedName>
    <definedName name="MATDT">#REF!</definedName>
    <definedName name="MATel">#REF!</definedName>
    <definedName name="MATEPS">#REF!</definedName>
    <definedName name="MATEPS_MONT">#REF!</definedName>
    <definedName name="material">#REF!</definedName>
    <definedName name="Material_trasy">#REF!</definedName>
    <definedName name="MATEZS">#REF!</definedName>
    <definedName name="MATEZS_MONT">#REF!</definedName>
    <definedName name="matezs3">#REF!</definedName>
    <definedName name="MATINTERKOM">#REF!</definedName>
    <definedName name="MATINTERKOM_MONT">#REF!</definedName>
    <definedName name="MATJC">#REF!</definedName>
    <definedName name="MATJC_DOD">#REF!</definedName>
    <definedName name="MATJC_MONT">#REF!</definedName>
    <definedName name="MATLF">#REF!</definedName>
    <definedName name="MATOST">#REF!</definedName>
    <definedName name="MATPA">#REF!</definedName>
    <definedName name="MATSITPRIVOD">#REF!</definedName>
    <definedName name="MATSK">#REF!</definedName>
    <definedName name="MATSK_MONT">#REF!</definedName>
    <definedName name="MATSTA">#REF!</definedName>
    <definedName name="MATTLF">#REF!</definedName>
    <definedName name="MATZAT">#REF!</definedName>
    <definedName name="MATZEM">#REF!</definedName>
    <definedName name="MATZEM_MONT">#REF!</definedName>
    <definedName name="MAVYTR">#REF!</definedName>
    <definedName name="MJ">#REF!</definedName>
    <definedName name="MO">#REF!</definedName>
    <definedName name="MONINSMATEEZS">#REF!</definedName>
    <definedName name="mont">#REF!</definedName>
    <definedName name="Mont.inst_mat">#REF!</definedName>
    <definedName name="mont_cctv">#REF!</definedName>
    <definedName name="MONT_EPS">#REF!</definedName>
    <definedName name="mont_ezs">#REF!</definedName>
    <definedName name="mont_mr">#REF!</definedName>
    <definedName name="mont_oz">#REF!</definedName>
    <definedName name="mont_tras">#REF!</definedName>
    <definedName name="mont_vjezd">#REF!</definedName>
    <definedName name="mont1">[2]ACCESS!$M$1</definedName>
    <definedName name="MONTAV">#REF!</definedName>
    <definedName name="montav2">#REF!</definedName>
    <definedName name="montaz">#REF!</definedName>
    <definedName name="Montaz0">#REF!</definedName>
    <definedName name="Montáž">#REF!</definedName>
    <definedName name="MONTCCTV">#REF!</definedName>
    <definedName name="MONTDT">#REF!</definedName>
    <definedName name="MONTEL">#REF!</definedName>
    <definedName name="MONTEPS">#REF!</definedName>
    <definedName name="MONTEZS">#REF!</definedName>
    <definedName name="montezs3">#REF!</definedName>
    <definedName name="MONTINST_EPS">#REF!</definedName>
    <definedName name="MONTINSTEPS">#REF!</definedName>
    <definedName name="MONTJC">#REF!</definedName>
    <definedName name="MONTOST">#REF!</definedName>
    <definedName name="MONTPA">#REF!</definedName>
    <definedName name="MONTSITPRIVOD">#REF!</definedName>
    <definedName name="MONTSTA">#REF!</definedName>
    <definedName name="MONTTLF">#REF!</definedName>
    <definedName name="MONTVYTR">#REF!</definedName>
    <definedName name="MONTZAR">#REF!</definedName>
    <definedName name="MONTZAT">#REF!</definedName>
    <definedName name="MR_ING_DOD">#REF!</definedName>
    <definedName name="MR_ING_MONT">#REF!</definedName>
    <definedName name="MR_KAB_DOD">#REF!</definedName>
    <definedName name="MR_KAB_MONT">#REF!</definedName>
    <definedName name="MR_TRASY_DOD">#REF!</definedName>
    <definedName name="MR_TRASY_MONT">#REF!</definedName>
    <definedName name="MR_ZAR_DOD">#REF!</definedName>
    <definedName name="MR_ZAR_MONT">#REF!</definedName>
    <definedName name="mrma">#REF!</definedName>
    <definedName name="mrmat">[5]rekapitulace!#REF!</definedName>
    <definedName name="mrmo">#REF!</definedName>
    <definedName name="mrmont">[5]rekapitulace!#REF!</definedName>
    <definedName name="mterial">#REF!</definedName>
    <definedName name="N_Elinsta">#REF!</definedName>
    <definedName name="nak">#REF!</definedName>
    <definedName name="nakup">#REF!</definedName>
    <definedName name="Nákup_Autocont">#REF!</definedName>
    <definedName name="NazevDilu">#REF!</definedName>
    <definedName name="_xlnm.Print_Titles" localSheetId="1">Elektroinstalace!$1:$9</definedName>
    <definedName name="_xlnm.Print_Titles" localSheetId="2">JS!$1:$9</definedName>
    <definedName name="Objednatel">#REF!</definedName>
    <definedName name="_xlnm.Print_Area" localSheetId="0">Rekapitulace!$A$3:$G$40</definedName>
    <definedName name="okfmat" localSheetId="1">[5]rekapitulace!#REF!</definedName>
    <definedName name="okfmat" localSheetId="2">[5]rekapitulace!#REF!</definedName>
    <definedName name="okfmat">[5]rekapitulace!#REF!</definedName>
    <definedName name="okfmont" localSheetId="1">[5]rekapitulace!#REF!</definedName>
    <definedName name="okfmont" localSheetId="2">[5]rekapitulace!#REF!</definedName>
    <definedName name="okfmont">[5]rekapitulace!#REF!</definedName>
    <definedName name="ozmat" localSheetId="1">#REF!</definedName>
    <definedName name="ozmat" localSheetId="2">#REF!</definedName>
    <definedName name="ozmat">#REF!</definedName>
    <definedName name="ozmont">#REF!</definedName>
    <definedName name="parkmat">#REF!</definedName>
    <definedName name="parkmont">#REF!</definedName>
    <definedName name="polbezcen1">#REF!</definedName>
    <definedName name="polbezcen2">#REF!</definedName>
    <definedName name="polbezcen3">#REF!</definedName>
    <definedName name="polcen2">#REF!</definedName>
    <definedName name="polcen3">#REF!</definedName>
    <definedName name="polminuty1">#REF!</definedName>
    <definedName name="polminuty2">#REF!</definedName>
    <definedName name="polminuty3">#REF!</definedName>
    <definedName name="ponížení">#REF!</definedName>
    <definedName name="popisrozp">#REF!</definedName>
    <definedName name="Poznamka">#REF!</definedName>
    <definedName name="PSV0">#REF!</definedName>
    <definedName name="RawData">#REF!</definedName>
    <definedName name="RawHeader">#REF!</definedName>
    <definedName name="rezerva">#REF!</definedName>
    <definedName name="rezerva_so002">#REF!</definedName>
    <definedName name="rozmat">[5]rekapitulace!#REF!</definedName>
    <definedName name="rozmont">[5]rekapitulace!#REF!</definedName>
    <definedName name="s">#REF!</definedName>
    <definedName name="sdgnfsrg">'[3]06 01 10 transferpreise fr01  '!#REF!</definedName>
    <definedName name="SIT_EPS">#REF!</definedName>
    <definedName name="SITMONT_EPS">#REF!</definedName>
    <definedName name="SK_dod">#REF!</definedName>
    <definedName name="SK_ING_DOD">#REF!</definedName>
    <definedName name="SK_ING_MONT">#REF!</definedName>
    <definedName name="SK_KAB_DOD">#REF!</definedName>
    <definedName name="SK_KAB_MONT">#REF!</definedName>
    <definedName name="SK_mont">#REF!</definedName>
    <definedName name="SK_TRASY_DOD">#REF!</definedName>
    <definedName name="SK_TRASY_MONT">#REF!</definedName>
    <definedName name="SK_ZAR_DOD">#REF!</definedName>
    <definedName name="SK_ZAR_MONT">#REF!</definedName>
    <definedName name="skma">#REF!</definedName>
    <definedName name="skmat">[5]rekapitulace!#REF!</definedName>
    <definedName name="skmo">#REF!</definedName>
    <definedName name="skmont">[5]rekapitulace!#REF!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pis_EZS_AKU38">#REF!</definedName>
    <definedName name="soupis_EZS_B9501">#REF!</definedName>
    <definedName name="soupis_EZS_CYH">#REF!</definedName>
    <definedName name="soupis_EZS_CYKY">#REF!</definedName>
    <definedName name="soupis_EZS_ext_SIR">#REF!</definedName>
    <definedName name="soupis_EZS_GLASS">#REF!</definedName>
    <definedName name="soupis_EZS_int_SIR">#REF!</definedName>
    <definedName name="soupis_EZS_J24">#REF!</definedName>
    <definedName name="soupis_EZS_J40">#REF!</definedName>
    <definedName name="soupis_EZS_klavesnice">#REF!</definedName>
    <definedName name="soupis_EZS_koncentrator">#REF!</definedName>
    <definedName name="soupis_EZS_kryt_Z40">#REF!</definedName>
    <definedName name="soupis_EZS_MG_dvere">#REF!</definedName>
    <definedName name="soupis_EZS_MG_vrata">#REF!</definedName>
    <definedName name="soupis_EZS_PIR_dl_dosah_RX40QZD">#REF!</definedName>
    <definedName name="soupis_EZS_PIR_dual">#REF!</definedName>
    <definedName name="soupis_EZS_PIR_RX40QZD">#REF!</definedName>
    <definedName name="soupis_EZS_signalizace">#REF!</definedName>
    <definedName name="soupis_EZS_UTP">#REF!</definedName>
    <definedName name="soupis_EZS_Zdroj_10A">#REF!</definedName>
    <definedName name="STA_ING_DOD">#REF!</definedName>
    <definedName name="STA_ING_MONT">#REF!</definedName>
    <definedName name="STA_KAB_DOD">#REF!</definedName>
    <definedName name="STA_KAB_MONT">#REF!</definedName>
    <definedName name="STA_TRASY_DOD">#REF!</definedName>
    <definedName name="STA_TRASY_MONT">#REF!</definedName>
    <definedName name="STA_ZAR_DOD">#REF!</definedName>
    <definedName name="STA_ZAR_MONT">#REF!</definedName>
    <definedName name="STA_ZAŘ_DOD">#REF!</definedName>
    <definedName name="stama">#REF!</definedName>
    <definedName name="stamat">[5]rekapitulace!#REF!</definedName>
    <definedName name="stamo">#REF!</definedName>
    <definedName name="stamont">[5]rekapitulace!#REF!</definedName>
    <definedName name="telmat">#REF!</definedName>
    <definedName name="telmont">#REF!</definedName>
    <definedName name="TEST0">#REF!</definedName>
    <definedName name="TEST1">#REF!</definedName>
    <definedName name="TEST2">#REF!</definedName>
    <definedName name="TESTHKEY">#REF!</definedName>
    <definedName name="TESTKEYS">#REF!</definedName>
    <definedName name="TESTVKEY">#REF!</definedName>
    <definedName name="tlfmat">[5]rekapitulace!#REF!</definedName>
    <definedName name="tlfmont">[5]rekapitulace!#REF!</definedName>
    <definedName name="trasy_mont">#REF!</definedName>
    <definedName name="trasymat">[5]rekapitulace!$I$3</definedName>
    <definedName name="trasymont">[5]rekapitulace!$J$3</definedName>
    <definedName name="TU_ING_DOD">#REF!</definedName>
    <definedName name="TU_ING_MONT">#REF!</definedName>
    <definedName name="TU_ZAR_DOD">#REF!</definedName>
    <definedName name="TU_ZAR_MONT">#REF!</definedName>
    <definedName name="tuma">#REF!</definedName>
    <definedName name="tumat">[5]rekapitulace!#REF!</definedName>
    <definedName name="túmat">[5]rekapitulace!#REF!</definedName>
    <definedName name="tumo">#REF!</definedName>
    <definedName name="Typ">#REF!</definedName>
    <definedName name="VRNKc">#REF!</definedName>
    <definedName name="VRNnazev">#REF!</definedName>
    <definedName name="VRNproc">#REF!</definedName>
    <definedName name="VRNzakl">#REF!</definedName>
    <definedName name="VS_dod">#REF!</definedName>
    <definedName name="VS_dod_nakup">#REF!</definedName>
    <definedName name="VS_mont">#REF!</definedName>
    <definedName name="vsmat">[5]rekapitulace!#REF!</definedName>
    <definedName name="vsmont">[5]rekapitulace!#REF!</definedName>
    <definedName name="vtma">#REF!</definedName>
    <definedName name="vtmo">#REF!</definedName>
    <definedName name="vyp">#REF!</definedName>
    <definedName name="vyvmat">[5]rekapitulace!#REF!</definedName>
    <definedName name="vyvmont">[5]rekapitulace!#REF!</definedName>
    <definedName name="wifimat">[5]rekapitulace!#REF!</definedName>
    <definedName name="wifimont">[5]rekapitulace!#REF!</definedName>
    <definedName name="x">'[3]06 01 10 transferpreise fr01  '!#REF!</definedName>
    <definedName name="xx">'[3]06 01 10 transferpreise fr01  '!#REF!</definedName>
    <definedName name="Zakazka">#REF!</definedName>
    <definedName name="ZakHead">#REF!</definedName>
    <definedName name="Zaklad22">#REF!</definedName>
    <definedName name="Zaklad5">#REF!</definedName>
    <definedName name="ZAR_EPS">#REF!</definedName>
    <definedName name="ZAREPS">#REF!</definedName>
    <definedName name="zavm">[5]rekapitulace!#REF!</definedName>
    <definedName name="zavmo">[5]rekapitulace!#REF!</definedName>
    <definedName name="Zhotovitel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4" i="3" l="1"/>
  <c r="F14" i="3"/>
  <c r="H18" i="3"/>
  <c r="F18" i="3"/>
  <c r="H65" i="3"/>
  <c r="F65" i="3"/>
  <c r="F28" i="5" l="1"/>
  <c r="H28" i="5"/>
  <c r="H61" i="3"/>
  <c r="F61" i="3"/>
  <c r="H60" i="3"/>
  <c r="F60" i="3"/>
  <c r="H59" i="3"/>
  <c r="F59" i="3"/>
  <c r="H58" i="3"/>
  <c r="F58" i="3"/>
  <c r="F80" i="3"/>
  <c r="H80" i="3"/>
  <c r="F37" i="3"/>
  <c r="H37" i="3"/>
  <c r="F16" i="3"/>
  <c r="H16" i="3"/>
  <c r="F23" i="3"/>
  <c r="H23" i="3"/>
  <c r="F24" i="3"/>
  <c r="H24" i="3"/>
  <c r="F25" i="3"/>
  <c r="H25" i="3"/>
  <c r="F26" i="3"/>
  <c r="H26" i="3"/>
  <c r="F27" i="3"/>
  <c r="H27" i="3"/>
  <c r="F28" i="3"/>
  <c r="H28" i="3"/>
  <c r="F52" i="3"/>
  <c r="H52" i="3"/>
  <c r="F62" i="3"/>
  <c r="H62" i="3"/>
  <c r="F63" i="3"/>
  <c r="H63" i="3"/>
  <c r="F64" i="3"/>
  <c r="H64" i="3"/>
  <c r="F66" i="3"/>
  <c r="H66" i="3"/>
  <c r="F67" i="3"/>
  <c r="H67" i="3"/>
  <c r="H48" i="3" l="1"/>
  <c r="F48" i="3"/>
  <c r="F73" i="3"/>
  <c r="H73" i="3"/>
  <c r="F74" i="3"/>
  <c r="H74" i="3"/>
  <c r="F75" i="3"/>
  <c r="H75" i="3"/>
  <c r="F76" i="3"/>
  <c r="H76" i="3"/>
  <c r="F77" i="3"/>
  <c r="H77" i="3"/>
  <c r="F78" i="3"/>
  <c r="H78" i="3"/>
  <c r="F79" i="3"/>
  <c r="H79" i="3"/>
  <c r="H72" i="3"/>
  <c r="F72" i="3"/>
  <c r="H71" i="3"/>
  <c r="F71" i="3"/>
  <c r="H70" i="3"/>
  <c r="F70" i="3"/>
  <c r="H38" i="5"/>
  <c r="F38" i="5"/>
  <c r="H37" i="5"/>
  <c r="F37" i="5"/>
  <c r="H36" i="5"/>
  <c r="F36" i="5"/>
  <c r="H35" i="5"/>
  <c r="F35" i="5"/>
  <c r="H34" i="5"/>
  <c r="F34" i="5"/>
  <c r="H33" i="5"/>
  <c r="F33" i="5"/>
  <c r="H32" i="5"/>
  <c r="F32" i="5"/>
  <c r="H29" i="5"/>
  <c r="F29" i="5"/>
  <c r="H27" i="5"/>
  <c r="F27" i="5"/>
  <c r="H24" i="5"/>
  <c r="F24" i="5"/>
  <c r="H23" i="5"/>
  <c r="F23" i="5"/>
  <c r="H22" i="5"/>
  <c r="F22" i="5"/>
  <c r="H21" i="5"/>
  <c r="F21" i="5"/>
  <c r="H20" i="5"/>
  <c r="F20" i="5"/>
  <c r="H19" i="5"/>
  <c r="F19" i="5"/>
  <c r="H18" i="5"/>
  <c r="F18" i="5"/>
  <c r="H17" i="5"/>
  <c r="F17" i="5"/>
  <c r="H14" i="5"/>
  <c r="F14" i="5"/>
  <c r="H13" i="5"/>
  <c r="F13" i="5"/>
  <c r="H12" i="5"/>
  <c r="F12" i="5"/>
  <c r="H40" i="5" l="1"/>
  <c r="F40" i="5"/>
  <c r="E19" i="1" s="1"/>
  <c r="G7" i="5"/>
  <c r="C7" i="5"/>
  <c r="C6" i="5"/>
  <c r="C5" i="5"/>
  <c r="C4" i="5"/>
  <c r="C3" i="5"/>
  <c r="C2" i="5"/>
  <c r="F57" i="3"/>
  <c r="H57" i="3"/>
  <c r="H56" i="3"/>
  <c r="F56" i="3"/>
  <c r="C5" i="3" l="1"/>
  <c r="H15" i="3" l="1"/>
  <c r="F15" i="3"/>
  <c r="H36" i="3"/>
  <c r="F36" i="3"/>
  <c r="H33" i="3"/>
  <c r="F33" i="3"/>
  <c r="H34" i="3"/>
  <c r="F34" i="3"/>
  <c r="F47" i="3" l="1"/>
  <c r="H47" i="3"/>
  <c r="H46" i="3"/>
  <c r="F46" i="3"/>
  <c r="H45" i="3"/>
  <c r="F45" i="3"/>
  <c r="H44" i="3"/>
  <c r="F44" i="3"/>
  <c r="H22" i="3" l="1"/>
  <c r="F22" i="3"/>
  <c r="H19" i="3" l="1"/>
  <c r="F19" i="3"/>
  <c r="H17" i="3"/>
  <c r="F17" i="3"/>
  <c r="H13" i="3"/>
  <c r="F13" i="3"/>
  <c r="F89" i="3"/>
  <c r="H89" i="3"/>
  <c r="H41" i="3" l="1"/>
  <c r="F41" i="3"/>
  <c r="H35" i="3"/>
  <c r="F35" i="3"/>
  <c r="H32" i="3"/>
  <c r="F32" i="3"/>
  <c r="H31" i="3"/>
  <c r="F31" i="3"/>
  <c r="A18" i="1" l="1"/>
  <c r="C2" i="3"/>
  <c r="C3" i="3"/>
  <c r="C4" i="3"/>
  <c r="H88" i="3"/>
  <c r="F88" i="3"/>
  <c r="H87" i="3"/>
  <c r="F87" i="3"/>
  <c r="H86" i="3"/>
  <c r="F86" i="3"/>
  <c r="H85" i="3"/>
  <c r="F85" i="3"/>
  <c r="H84" i="3"/>
  <c r="F84" i="3"/>
  <c r="H83" i="3"/>
  <c r="F83" i="3"/>
  <c r="H55" i="3"/>
  <c r="F55" i="3"/>
  <c r="H54" i="3"/>
  <c r="F54" i="3"/>
  <c r="H53" i="3"/>
  <c r="F53" i="3"/>
  <c r="H51" i="3"/>
  <c r="F51" i="3"/>
  <c r="H43" i="3"/>
  <c r="F43" i="3"/>
  <c r="H42" i="3"/>
  <c r="F42" i="3"/>
  <c r="H40" i="3"/>
  <c r="F40" i="3"/>
  <c r="H21" i="3"/>
  <c r="F21" i="3"/>
  <c r="H20" i="3"/>
  <c r="F20" i="3"/>
  <c r="H12" i="3"/>
  <c r="F12" i="3"/>
  <c r="F91" i="3" l="1"/>
  <c r="H91" i="3"/>
  <c r="G7" i="3"/>
  <c r="C7" i="3"/>
  <c r="C6" i="3"/>
  <c r="E18" i="1" l="1"/>
  <c r="E22" i="1" l="1"/>
  <c r="E24" i="1" s="1"/>
  <c r="E23" i="1" s="1"/>
  <c r="E20" i="1"/>
</calcChain>
</file>

<file path=xl/sharedStrings.xml><?xml version="1.0" encoding="utf-8"?>
<sst xmlns="http://schemas.openxmlformats.org/spreadsheetml/2006/main" count="335" uniqueCount="205">
  <si>
    <t>Investor:</t>
  </si>
  <si>
    <t>Název</t>
  </si>
  <si>
    <t>Část:</t>
  </si>
  <si>
    <t>Název:</t>
  </si>
  <si>
    <t>Datum</t>
  </si>
  <si>
    <t>Vypracoval:</t>
  </si>
  <si>
    <t>REKAPITULACE</t>
  </si>
  <si>
    <t>Položka</t>
  </si>
  <si>
    <t>Cena</t>
  </si>
  <si>
    <t>Celkem bez DPH:</t>
  </si>
  <si>
    <t>Poznámky:</t>
  </si>
  <si>
    <t>Datum:</t>
  </si>
  <si>
    <t>Mj</t>
  </si>
  <si>
    <t>Počet</t>
  </si>
  <si>
    <t>Materiál</t>
  </si>
  <si>
    <t>Materiál celkem</t>
  </si>
  <si>
    <t>Montáž</t>
  </si>
  <si>
    <t>Montáž celkem</t>
  </si>
  <si>
    <t>ks</t>
  </si>
  <si>
    <t>m</t>
  </si>
  <si>
    <t>Stavba:</t>
  </si>
  <si>
    <t>Číslo položky</t>
  </si>
  <si>
    <t>1.01</t>
  </si>
  <si>
    <t>1.02</t>
  </si>
  <si>
    <t>2.02</t>
  </si>
  <si>
    <t>4.02</t>
  </si>
  <si>
    <t>3.02</t>
  </si>
  <si>
    <t>3.01</t>
  </si>
  <si>
    <t>3.03</t>
  </si>
  <si>
    <t>4.01</t>
  </si>
  <si>
    <t>4.04</t>
  </si>
  <si>
    <t>4.05</t>
  </si>
  <si>
    <t>4.06</t>
  </si>
  <si>
    <t>4.07</t>
  </si>
  <si>
    <t>Tomáš Radošovský</t>
  </si>
  <si>
    <t>1.03</t>
  </si>
  <si>
    <t>2.01</t>
  </si>
  <si>
    <t>1.04</t>
  </si>
  <si>
    <t>1.05</t>
  </si>
  <si>
    <t>5.01</t>
  </si>
  <si>
    <t>5.02</t>
  </si>
  <si>
    <t>5.03</t>
  </si>
  <si>
    <t>4.08</t>
  </si>
  <si>
    <t>4.09</t>
  </si>
  <si>
    <t>kpl</t>
  </si>
  <si>
    <t>Podružný materiál</t>
  </si>
  <si>
    <t>1.06</t>
  </si>
  <si>
    <t>1.07</t>
  </si>
  <si>
    <t>1.08</t>
  </si>
  <si>
    <t>2. ROZVÁDĚČE</t>
  </si>
  <si>
    <t>Krabice přístrojová do zdi/SDK</t>
  </si>
  <si>
    <t>Svorky WAGO pod vypínače</t>
  </si>
  <si>
    <t>Rozkreslení instalace, řezání, sekání a prostupy</t>
  </si>
  <si>
    <t>Připojování ostatních zařízení, koordinace s profesemi</t>
  </si>
  <si>
    <t>Nepředvídatelné práce, úklid suti na určené místo na stavbě (bez odvozu)</t>
  </si>
  <si>
    <t>Revizní zpráva včetně měření</t>
  </si>
  <si>
    <t>DPH 12%:</t>
  </si>
  <si>
    <t>Celkem s 12% DPH:</t>
  </si>
  <si>
    <t>2.03</t>
  </si>
  <si>
    <t>Zásuvka pod omítku IP20 - komplet</t>
  </si>
  <si>
    <t xml:space="preserve">Spínač ř.č.1 IP20 pod omítku- komplet </t>
  </si>
  <si>
    <t>2.04</t>
  </si>
  <si>
    <t>2.05</t>
  </si>
  <si>
    <t>2.06</t>
  </si>
  <si>
    <t>Doprava</t>
  </si>
  <si>
    <t>3.04</t>
  </si>
  <si>
    <t>1.09</t>
  </si>
  <si>
    <t>Elektroinstalace</t>
  </si>
  <si>
    <t xml:space="preserve">Elektroinstalace - celkem </t>
  </si>
  <si>
    <t>CYA 16 Zel./žl</t>
  </si>
  <si>
    <t>6.01</t>
  </si>
  <si>
    <t>6.02</t>
  </si>
  <si>
    <t>6.03</t>
  </si>
  <si>
    <t xml:space="preserve">Spínač ř.č.6+6 IP20 pod omítku- komplet </t>
  </si>
  <si>
    <t>6.04</t>
  </si>
  <si>
    <t>4.10</t>
  </si>
  <si>
    <t>6.05</t>
  </si>
  <si>
    <t>4.11</t>
  </si>
  <si>
    <t>4.12</t>
  </si>
  <si>
    <t>1.10</t>
  </si>
  <si>
    <t>1.11</t>
  </si>
  <si>
    <t>1.12</t>
  </si>
  <si>
    <t>6.06</t>
  </si>
  <si>
    <t>Zakreslení dokumentace skutečného stavu + předávací dokumentace</t>
  </si>
  <si>
    <t>1.13</t>
  </si>
  <si>
    <t>1.14</t>
  </si>
  <si>
    <t>PPV</t>
  </si>
  <si>
    <t>1.15</t>
  </si>
  <si>
    <t>CYA 10 Zel./žl</t>
  </si>
  <si>
    <t>3.05</t>
  </si>
  <si>
    <t>3.06</t>
  </si>
  <si>
    <t>3.07</t>
  </si>
  <si>
    <t>3.08</t>
  </si>
  <si>
    <t>3.09</t>
  </si>
  <si>
    <t>6.07</t>
  </si>
  <si>
    <t>Uchycení kabelů - ve stoupací trase</t>
  </si>
  <si>
    <t>2.07</t>
  </si>
  <si>
    <t>2.09</t>
  </si>
  <si>
    <t>4.13</t>
  </si>
  <si>
    <t>4.14</t>
  </si>
  <si>
    <t>Město Břeclav, Náměstí T.G. Masaryka 42/3, 690 02 Břeclav</t>
  </si>
  <si>
    <t>SO01c - Objekt C</t>
  </si>
  <si>
    <t>Domov seniorů Břeclav</t>
  </si>
  <si>
    <t>D.1.4.6 Silnoproud, FVE</t>
  </si>
  <si>
    <t>Jímací soustava</t>
  </si>
  <si>
    <t xml:space="preserve">Jímací soustava - celkem </t>
  </si>
  <si>
    <t>1. DRÁTY A VODIČE</t>
  </si>
  <si>
    <t>Drát zemnící 8 AlMgSi</t>
  </si>
  <si>
    <t>Drát zemnící 10 FeZn</t>
  </si>
  <si>
    <t>Pásovina zemnící 30x4mm FeZn</t>
  </si>
  <si>
    <t>2. SVORKY A PODPĚRY</t>
  </si>
  <si>
    <t>Svorka SR</t>
  </si>
  <si>
    <t>Svorka spojovací SS</t>
  </si>
  <si>
    <t>Svorka spojovací SK</t>
  </si>
  <si>
    <t>Pospojení zařízení - Svorka SP, SO., SU., (dle zařízení)</t>
  </si>
  <si>
    <t>Svorka zkušební SZ</t>
  </si>
  <si>
    <t>Podpěra vedení střecha dle krytiny</t>
  </si>
  <si>
    <t>Podpěra vedení do zdi</t>
  </si>
  <si>
    <t>3. JÍMAČE</t>
  </si>
  <si>
    <t>jímací tyč s rovným koncem 2,5m, včetně uchycení a svorky</t>
  </si>
  <si>
    <t>Ocranný úhelník včetně držáků</t>
  </si>
  <si>
    <t>4. OSTATNÍ</t>
  </si>
  <si>
    <t>Přípravné práce, přesun materiálu</t>
  </si>
  <si>
    <t>Rovnání a tvarování drátu, připojování zařízení</t>
  </si>
  <si>
    <t>4.03</t>
  </si>
  <si>
    <t>Dokumentace skutečného proveden stavby</t>
  </si>
  <si>
    <t>Revize, včetně měření</t>
  </si>
  <si>
    <t>Antikorozní nátěr</t>
  </si>
  <si>
    <t>Jímací soustava - celkem</t>
  </si>
  <si>
    <t>Doplnění rozvaděče RH</t>
  </si>
  <si>
    <t>Rozváděč RC.1</t>
  </si>
  <si>
    <t>Rozváděč RC.2</t>
  </si>
  <si>
    <t>Rozváděč RC.3</t>
  </si>
  <si>
    <t>Rozváděč RC.4</t>
  </si>
  <si>
    <t>Rozváděč RC.PO</t>
  </si>
  <si>
    <t>3. SVÍTIDLA</t>
  </si>
  <si>
    <t>4. INSTALAČNÍ MATERIÁL</t>
  </si>
  <si>
    <t>1-CXKH-V (O) P60-R 3x2,5</t>
  </si>
  <si>
    <t>CXKH-V-O 2x1,5</t>
  </si>
  <si>
    <t>1-CXKH-V (O) P60-R 5x6</t>
  </si>
  <si>
    <t>1. KABELY a VODIČE</t>
  </si>
  <si>
    <t>5. KABELOVÉ TRASY</t>
  </si>
  <si>
    <t>5.05</t>
  </si>
  <si>
    <t>5.04</t>
  </si>
  <si>
    <t>5.06</t>
  </si>
  <si>
    <t>5.07</t>
  </si>
  <si>
    <t>5.08</t>
  </si>
  <si>
    <t>5.09</t>
  </si>
  <si>
    <t>6. HZS + OSTATNÍ</t>
  </si>
  <si>
    <t>5.10</t>
  </si>
  <si>
    <t>Kabel PRAFLASAFE X-J 4x35</t>
  </si>
  <si>
    <t>Kabel PRAFLASAFE X-J 5x6</t>
  </si>
  <si>
    <t>Kabel PRAFLASAFE X-J 3x2,5</t>
  </si>
  <si>
    <t>Kabel PRAFLASAFE X-J(O) 3x1,5</t>
  </si>
  <si>
    <t>Kabel PRAFLASAFE X-J 5x1,5</t>
  </si>
  <si>
    <t>Kabel PRAFLASAFE X-J 5x2,5</t>
  </si>
  <si>
    <t>Svítidlo 1 - kulaté průměr 300m 16,3W 1950lm</t>
  </si>
  <si>
    <t>Svítidlo 2 - 1140x210x70, 42W, 4900lm</t>
  </si>
  <si>
    <t>Svítidlo 3 - 1140x210x70, 40W, 4250lm</t>
  </si>
  <si>
    <t>Svítidlo 4 - kulaté průměr 223mm, 17,6W, 1990lm, 3h nouzový modul, 4000K</t>
  </si>
  <si>
    <t>Svítidlo 6 - Piktogramové svítidlo směr úniku</t>
  </si>
  <si>
    <t>Svítidlo 7 - Piktogramové svítidlo směr úniku IP68</t>
  </si>
  <si>
    <t>Svítidlo 5 - bezpečnostní svítidlo 65-68mm, 2,26W</t>
  </si>
  <si>
    <t>Svítidlo 8 - bezpečnostní svítidlo 236x136x65, IP65, 1,1W</t>
  </si>
  <si>
    <t xml:space="preserve">Spínač ř.č.6 IP20 pod omítku- komplet </t>
  </si>
  <si>
    <t xml:space="preserve">Spínač ř.č.7 IP20 pod omítku- komplet </t>
  </si>
  <si>
    <t>Svítidlo podkroví</t>
  </si>
  <si>
    <t>STOP tlačítko</t>
  </si>
  <si>
    <t>Total STOP</t>
  </si>
  <si>
    <t>Central STOP</t>
  </si>
  <si>
    <t>Krabice rozvodná IP54</t>
  </si>
  <si>
    <t>Zásuvka pod omítku IP20 s přepěťovou ochranou - komplet</t>
  </si>
  <si>
    <t>4.15</t>
  </si>
  <si>
    <t>4.16</t>
  </si>
  <si>
    <t>Kanál parapet plast PK 120X55 D</t>
  </si>
  <si>
    <t>Kanál plech stínící SK 40X33 2M</t>
  </si>
  <si>
    <t>Kryt 8473 ohybový K PK120X55D</t>
  </si>
  <si>
    <t>Kryt 8472 spojovací K PK120X55D</t>
  </si>
  <si>
    <t>Kryt 8471 koncový K PK120X55D</t>
  </si>
  <si>
    <t>kabelový žlab 300x100 komplet</t>
  </si>
  <si>
    <t>5.11</t>
  </si>
  <si>
    <t>Požární odlehčení v tahu</t>
  </si>
  <si>
    <t>jímací tyč s rovným koncem 2m, včetně uchycení a svorky</t>
  </si>
  <si>
    <t>Číslo označení svodu  č.01 - č.9</t>
  </si>
  <si>
    <t>CYA 50 Zel./žl</t>
  </si>
  <si>
    <t>1-CXKH-V-J P60-R 4x6</t>
  </si>
  <si>
    <t>ASTIP STRONG LiftBack 100kVA/30kVA/3F/45M</t>
  </si>
  <si>
    <t>Zásuvka pod omítku IP20 s přepěťovou ochranou, modul 45</t>
  </si>
  <si>
    <t>Zásuvka pod omítku IP20, modul 45</t>
  </si>
  <si>
    <t>Spínač ř.č.6+6 IP20, modul 45</t>
  </si>
  <si>
    <t>Spínač ř.č.6 IP20, modul 45</t>
  </si>
  <si>
    <t>stoupací trasa, kabelový žebřík 300x60 komplet</t>
  </si>
  <si>
    <t>Kryt 8475/8475 roh vnitřní/vnější K PK120X55D</t>
  </si>
  <si>
    <t>Požární trasa - příchytka dvojtá, jednoduchá - komplet</t>
  </si>
  <si>
    <t>Podlahová krabice 1xZ230 s PO + 3xZ,203V + rezerva pro DATA</t>
  </si>
  <si>
    <t>4.17</t>
  </si>
  <si>
    <t>1.16</t>
  </si>
  <si>
    <t>Kabel PRAFLASAFE X-J 3x4</t>
  </si>
  <si>
    <t>Výkaz výměr</t>
  </si>
  <si>
    <t>D.1.4.6.03 Výkaz výměr</t>
  </si>
  <si>
    <t>11/2025</t>
  </si>
  <si>
    <t>1.17</t>
  </si>
  <si>
    <t>Kabel PRAFLASAFE X-J 4x25</t>
  </si>
  <si>
    <t>Kabel PRAFLASAFE X-J 4x16</t>
  </si>
  <si>
    <t>CYA 35 Zel./žl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</si>
</sst>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2">
    <numFmt numFmtId="164" formatCode="#,##0.0\ ;\(#,##0.0\)"/>
    <numFmt numFmtId="165" formatCode="#,##0.0000\ ;\(#,##0.0000\);\-#\ ;\ @\ "/>
    <numFmt numFmtId="166" formatCode="d\.m\.yy\ h\:mm"/>
    <numFmt numFmtId="167" formatCode="0&quot; F &quot;;\(0&quot; F)&quot;"/>
    <numFmt numFmtId="168" formatCode="#,##0.00\ ;\(#,##0.00\);\-#\ ;\ @\ "/>
    <numFmt numFmtId="169" formatCode="0.0%;\(0.0%\)"/>
    <numFmt numFmtId="170" formatCode="0\ ;0\ ;&quot;- &quot;;\ @\ "/>
    <numFmt numFmtId="171" formatCode="#,##0.00\ ;#,##0.00\ ;\-#\ ;\ @\ "/>
    <numFmt numFmtId="172" formatCode="0&quot;    &quot;;0&quot;    &quot;;&quot;-    &quot;;\ @\ "/>
    <numFmt numFmtId="173" formatCode="#,##0.00&quot;    &quot;;#,##0.00&quot;    &quot;;\-#&quot;    &quot;;\ @\ "/>
    <numFmt numFmtId="174" formatCode="dd\.mm\.yyyy"/>
    <numFmt numFmtId="175" formatCode="\ [$€-405]#,##0.00\ ;\ [$€-405]\(#,##0.00\);\ [$€-405]\-#\ ;\ @\ "/>
    <numFmt numFmtId="176" formatCode="#,##0.00\ [$€-401]\ ;#,##0.00\ [$€-401]\ ;\-#\ [$€-401]\ "/>
    <numFmt numFmtId="177" formatCode="#,##0.000"/>
    <numFmt numFmtId="178" formatCode="#,##0.00&quot; F &quot;;\(#,##0.00&quot; F)&quot;"/>
    <numFmt numFmtId="179" formatCode="0&quot; $&quot;;\-0&quot; $&quot;"/>
    <numFmt numFmtId="180" formatCode="0&quot; F &quot;;[Red]\(0&quot; F)&quot;"/>
    <numFmt numFmtId="181" formatCode="#,##0.00&quot; F &quot;;[Red]\(#,##0.00&quot; F)&quot;"/>
    <numFmt numFmtId="182" formatCode="0\ ;[Red]\-0\ "/>
    <numFmt numFmtId="183" formatCode="#,##0.00&quot; Kč &quot;;#,##0.00&quot; Kč &quot;;\-#&quot; Kč &quot;;\ @\ "/>
    <numFmt numFmtId="184" formatCode="_-* #,##0.00&quot; Kč&quot;_-;\-* #,##0.00&quot; Kč&quot;_-;_-* \-??&quot; Kč&quot;_-;_-@_-"/>
    <numFmt numFmtId="185" formatCode="0.00\ "/>
    <numFmt numFmtId="186" formatCode="0%;\(0%\)"/>
    <numFmt numFmtId="187" formatCode="0.00\ %"/>
    <numFmt numFmtId="188" formatCode="0&quot; F&quot;;[Red]\-0&quot; F&quot;"/>
    <numFmt numFmtId="189" formatCode="0\ %"/>
    <numFmt numFmtId="190" formatCode="#,##0.00&quot;       &quot;;#,##0.00&quot;       &quot;;\-#&quot;       &quot;;\ @\ "/>
    <numFmt numFmtId="191" formatCode="0&quot; Kč &quot;;0&quot; Kč &quot;;&quot;- Kč &quot;;\ @\ "/>
    <numFmt numFmtId="192" formatCode="#,##0\ [$Kč-405];[Red]\-#,##0\ [$Kč-405]"/>
    <numFmt numFmtId="193" formatCode="_-* #,##0&quot; Kč&quot;_-;\-* #,##0&quot; Kč&quot;_-;_-* \-??&quot; Kč&quot;_-;_-@_-"/>
    <numFmt numFmtId="194" formatCode="_-* #,##0.00\ _K_č_-;\-* #,##0.00\ _K_č_-;_-* &quot;-&quot;??\ _K_č_-;_-@_-"/>
    <numFmt numFmtId="195" formatCode="#,##0&quot; Kč&quot;"/>
  </numFmts>
  <fonts count="76">
    <font>
      <sz val="11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  <font>
      <sz val="10"/>
      <color rgb="FF000000"/>
      <name val="Arial"/>
      <charset val="238"/>
    </font>
    <font>
      <sz val="10"/>
      <color rgb="FF000000"/>
      <name val="Arial CE"/>
      <charset val="238"/>
    </font>
    <font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8"/>
      <color rgb="FF000000"/>
      <name val="Times New Roman"/>
      <family val="1"/>
      <charset val="238"/>
    </font>
    <font>
      <sz val="11"/>
      <color rgb="FF800080"/>
      <name val="Calibri"/>
      <family val="2"/>
      <charset val="238"/>
    </font>
    <font>
      <sz val="10"/>
      <color rgb="FFCC0000"/>
      <name val="Calibri"/>
      <family val="2"/>
      <charset val="238"/>
    </font>
    <font>
      <sz val="8"/>
      <color rgb="FF000000"/>
      <name val="Arial CE"/>
      <charset val="238"/>
    </font>
    <font>
      <sz val="10"/>
      <color rgb="FF000000"/>
      <name val="Arial"/>
      <family val="2"/>
      <charset val="238"/>
    </font>
    <font>
      <b/>
      <sz val="11"/>
      <color rgb="FFFF9900"/>
      <name val="Calibri"/>
      <family val="2"/>
      <charset val="238"/>
    </font>
    <font>
      <i/>
      <sz val="10"/>
      <color rgb="FF333399"/>
      <name val="Arial CE"/>
      <charset val="238"/>
    </font>
    <font>
      <b/>
      <sz val="11"/>
      <color rgb="FFFFFFFF"/>
      <name val="Calibri"/>
      <family val="2"/>
      <charset val="238"/>
    </font>
    <font>
      <b/>
      <sz val="11"/>
      <color rgb="FF000000"/>
      <name val="Arial CE"/>
      <charset val="238"/>
    </font>
    <font>
      <i/>
      <sz val="10"/>
      <color rgb="FF000000"/>
      <name val="Arial CE"/>
      <charset val="238"/>
    </font>
    <font>
      <sz val="10"/>
      <color rgb="FF000000"/>
      <name val="MS Serif"/>
      <family val="1"/>
      <charset val="238"/>
    </font>
    <font>
      <sz val="10"/>
      <color rgb="FF000000"/>
      <name val="Courier New"/>
      <family val="1"/>
      <charset val="238"/>
    </font>
    <font>
      <sz val="10"/>
      <color rgb="FF800000"/>
      <name val="MS Serif"/>
      <family val="1"/>
      <charset val="238"/>
    </font>
    <font>
      <b/>
      <sz val="10"/>
      <color rgb="FFFFFFFF"/>
      <name val="Calibri"/>
      <family val="2"/>
      <charset val="238"/>
    </font>
    <font>
      <i/>
      <sz val="11"/>
      <color rgb="FF808080"/>
      <name val="Calibri"/>
      <family val="2"/>
      <charset val="238"/>
    </font>
    <font>
      <i/>
      <sz val="10"/>
      <color rgb="FF808080"/>
      <name val="Calibri"/>
      <family val="2"/>
      <charset val="238"/>
    </font>
    <font>
      <sz val="11"/>
      <color rgb="FF008000"/>
      <name val="Calibri"/>
      <family val="2"/>
      <charset val="238"/>
    </font>
    <font>
      <sz val="10"/>
      <color rgb="FF006600"/>
      <name val="Calibri"/>
      <family val="2"/>
      <charset val="238"/>
    </font>
    <font>
      <sz val="8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24"/>
      <color rgb="FF000000"/>
      <name val="Calibri"/>
      <family val="2"/>
      <charset val="238"/>
    </font>
    <font>
      <b/>
      <sz val="15"/>
      <color rgb="FF003366"/>
      <name val="Calibri"/>
      <family val="2"/>
      <charset val="238"/>
    </font>
    <font>
      <sz val="18"/>
      <color rgb="FF000000"/>
      <name val="Calibri"/>
      <family val="2"/>
      <charset val="238"/>
    </font>
    <font>
      <b/>
      <sz val="13"/>
      <color rgb="FF003366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1"/>
      <color rgb="FF003366"/>
      <name val="Calibri"/>
      <family val="2"/>
      <charset val="238"/>
    </font>
    <font>
      <u/>
      <sz val="8"/>
      <color rgb="FF0000FF"/>
      <name val="Times New Roman"/>
      <family val="1"/>
      <charset val="238"/>
    </font>
    <font>
      <u/>
      <sz val="10"/>
      <color rgb="FF0000EE"/>
      <name val="Calibri"/>
      <family val="2"/>
      <charset val="238"/>
    </font>
    <font>
      <u/>
      <sz val="11"/>
      <color rgb="FF0066CC"/>
      <name val="Calibri"/>
      <family val="2"/>
      <charset val="238"/>
    </font>
    <font>
      <u/>
      <sz val="10"/>
      <color rgb="FF0066CC"/>
      <name val="Arial CE"/>
      <charset val="238"/>
    </font>
    <font>
      <u/>
      <sz val="10"/>
      <color rgb="FF0000FF"/>
      <name val="Arial CE1"/>
      <charset val="238"/>
    </font>
    <font>
      <u/>
      <sz val="10"/>
      <color rgb="FF0066CC"/>
      <name val="Arial"/>
      <family val="2"/>
      <charset val="238"/>
    </font>
    <font>
      <sz val="11"/>
      <color rgb="FF333399"/>
      <name val="Calibri"/>
      <family val="2"/>
      <charset val="238"/>
    </font>
    <font>
      <sz val="12"/>
      <color rgb="FF000000"/>
      <name val="Arial"/>
      <charset val="238"/>
    </font>
    <font>
      <sz val="11"/>
      <color rgb="FFFF9900"/>
      <name val="Calibri"/>
      <family val="2"/>
      <charset val="238"/>
    </font>
    <font>
      <sz val="12"/>
      <color rgb="FFFFFFFF"/>
      <name val="Arial"/>
      <charset val="238"/>
    </font>
    <font>
      <sz val="11"/>
      <color rgb="FF000000"/>
      <name val="Arial"/>
      <family val="2"/>
      <charset val="238"/>
    </font>
    <font>
      <b/>
      <sz val="12"/>
      <color rgb="FF000000"/>
      <name val="Times CE"/>
      <charset val="238"/>
    </font>
    <font>
      <b/>
      <sz val="9"/>
      <color rgb="FF0000FF"/>
      <name val="Arial CE"/>
      <charset val="238"/>
    </font>
    <font>
      <b/>
      <sz val="10"/>
      <color rgb="FF000000"/>
      <name val="Arial CE"/>
      <charset val="238"/>
    </font>
    <font>
      <sz val="11"/>
      <color rgb="FF993300"/>
      <name val="Calibri"/>
      <family val="2"/>
      <charset val="238"/>
    </font>
    <font>
      <sz val="10"/>
      <color rgb="FF996600"/>
      <name val="Calibri"/>
      <family val="2"/>
      <charset val="238"/>
    </font>
    <font>
      <sz val="7"/>
      <color rgb="FF000000"/>
      <name val="Small Fonts"/>
      <charset val="238"/>
    </font>
    <font>
      <b/>
      <i/>
      <sz val="16"/>
      <color rgb="FF000000"/>
      <name val="Arial"/>
      <charset val="238"/>
    </font>
    <font>
      <sz val="10"/>
      <color rgb="FF000000"/>
      <name val="Times New Roman"/>
      <family val="1"/>
      <charset val="238"/>
    </font>
    <font>
      <sz val="10"/>
      <color rgb="FF000000"/>
      <name val="Arial CE1"/>
      <charset val="238"/>
    </font>
    <font>
      <sz val="10"/>
      <name val="Arial"/>
      <family val="2"/>
      <charset val="238"/>
    </font>
    <font>
      <sz val="9"/>
      <color rgb="FF000000"/>
      <name val="Arial"/>
      <family val="2"/>
      <charset val="238"/>
    </font>
    <font>
      <sz val="11"/>
      <color rgb="FF000000"/>
      <name val="Arial CE1"/>
      <charset val="238"/>
    </font>
    <font>
      <sz val="10"/>
      <color rgb="FF333333"/>
      <name val="Calibri"/>
      <family val="2"/>
      <charset val="238"/>
    </font>
    <font>
      <b/>
      <sz val="11"/>
      <color rgb="FF333333"/>
      <name val="Calibri"/>
      <family val="2"/>
      <charset val="238"/>
    </font>
    <font>
      <sz val="9"/>
      <color rgb="FF000000"/>
      <name val="Arial CE"/>
      <charset val="238"/>
    </font>
    <font>
      <shadow/>
      <sz val="12"/>
      <color rgb="FF000000"/>
      <name val="Times CE"/>
      <charset val="238"/>
    </font>
    <font>
      <sz val="8"/>
      <color rgb="FF000000"/>
      <name val="Trebuchet MS"/>
      <family val="2"/>
      <charset val="238"/>
    </font>
    <font>
      <sz val="8"/>
      <color rgb="FF000000"/>
      <name val="Arial"/>
      <charset val="238"/>
    </font>
    <font>
      <sz val="12"/>
      <color rgb="FF000000"/>
      <name val="Times New Roman CE1"/>
      <family val="1"/>
      <charset val="238"/>
    </font>
    <font>
      <b/>
      <sz val="10"/>
      <color rgb="FFFF0000"/>
      <name val="Arial CE"/>
      <charset val="238"/>
    </font>
    <font>
      <b/>
      <sz val="8"/>
      <color rgb="FF000000"/>
      <name val="Arial"/>
      <charset val="238"/>
    </font>
    <font>
      <b/>
      <sz val="18"/>
      <color rgb="FF003366"/>
      <name val="Cambria"/>
      <family val="1"/>
      <charset val="238"/>
    </font>
    <font>
      <i/>
      <sz val="10"/>
      <color rgb="FF000080"/>
      <name val="Arial CE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sz val="12"/>
      <color rgb="FF000000"/>
      <name val="Times New Roman CE"/>
      <charset val="238"/>
    </font>
    <font>
      <b/>
      <sz val="9"/>
      <color rgb="FF000000"/>
      <name val="Tahoma"/>
      <family val="2"/>
      <charset val="238"/>
    </font>
    <font>
      <b/>
      <i/>
      <sz val="8"/>
      <color rgb="FF000000"/>
      <name val="Tahoma"/>
      <family val="2"/>
      <charset val="238"/>
    </font>
    <font>
      <sz val="8"/>
      <name val="Tahoma"/>
      <family val="2"/>
      <charset val="238"/>
    </font>
    <font>
      <sz val="8"/>
      <color rgb="FF000000"/>
      <name val="Tahoma"/>
      <family val="2"/>
      <charset val="238"/>
    </font>
    <font>
      <sz val="11"/>
      <color rgb="FF000000"/>
      <name val="Calibri"/>
      <family val="2"/>
      <charset val="238"/>
    </font>
    <font>
      <sz val="10"/>
      <color theme="1"/>
      <name val="Liberation Sans"/>
      <charset val="238"/>
    </font>
    <font>
      <sz val="8"/>
      <name val="Calibri"/>
      <family val="2"/>
      <charset val="238"/>
    </font>
  </fonts>
  <fills count="32">
    <fill>
      <patternFill patternType="none"/>
    </fill>
    <fill>
      <patternFill patternType="gray125"/>
    </fill>
    <fill>
      <patternFill patternType="solid">
        <fgColor rgb="FFCCCCFF"/>
        <bgColor rgb="FFDDDDDD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FF99CC"/>
      </patternFill>
    </fill>
    <fill>
      <patternFill patternType="solid">
        <fgColor rgb="FFCCFFFF"/>
        <bgColor rgb="FFCCFFCC"/>
      </patternFill>
    </fill>
    <fill>
      <patternFill patternType="solid">
        <fgColor rgb="FFFFCC99"/>
        <bgColor rgb="FFFFCCCC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000000"/>
        <bgColor rgb="FF00008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CCCCFF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CC00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FFCCCC"/>
        <bgColor rgb="FFFFCC99"/>
      </patternFill>
    </fill>
    <fill>
      <patternFill patternType="solid">
        <fgColor rgb="FFC0C0C0"/>
        <bgColor rgb="FFCCCCFF"/>
      </patternFill>
    </fill>
    <fill>
      <patternFill patternType="solid">
        <fgColor rgb="FF969696"/>
        <bgColor rgb="FFA6A6A6"/>
      </patternFill>
    </fill>
    <fill>
      <patternFill patternType="solid">
        <fgColor rgb="FFCC0000"/>
        <bgColor rgb="FFFF0000"/>
      </patternFill>
    </fill>
    <fill>
      <patternFill patternType="solid">
        <fgColor rgb="FFFFFFCC"/>
        <bgColor rgb="FFFFFFFF"/>
      </patternFill>
    </fill>
    <fill>
      <patternFill patternType="solid">
        <fgColor rgb="FF00FFFF"/>
        <bgColor rgb="FF00FFFF"/>
      </patternFill>
    </fill>
    <fill>
      <patternFill patternType="solid">
        <fgColor rgb="FF0000FF"/>
        <bgColor rgb="FF0000EE"/>
      </patternFill>
    </fill>
    <fill>
      <patternFill patternType="solid">
        <fgColor rgb="FFFFFF99"/>
        <bgColor rgb="FFFFFFCC"/>
      </patternFill>
    </fill>
    <fill>
      <patternFill patternType="solid">
        <fgColor rgb="FFFFFFFF"/>
        <bgColor rgb="FFFFFFCC"/>
      </patternFill>
    </fill>
  </fills>
  <borders count="21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rgb="FF333399"/>
      </bottom>
      <diagonal/>
    </border>
    <border>
      <left/>
      <right/>
      <top/>
      <bottom style="medium">
        <color rgb="FFC0C0C0"/>
      </bottom>
      <diagonal/>
    </border>
    <border>
      <left/>
      <right/>
      <top/>
      <bottom style="thin">
        <color rgb="FF0066CC"/>
      </bottom>
      <diagonal/>
    </border>
    <border>
      <left/>
      <right/>
      <top/>
      <bottom style="thin">
        <color auto="1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rgb="FF333399"/>
      </top>
      <bottom style="thin">
        <color auto="1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/>
      <diagonal/>
    </border>
    <border>
      <left/>
      <right style="thin">
        <color rgb="FFA6A6A6"/>
      </right>
      <top style="thin">
        <color rgb="FFA6A6A6"/>
      </top>
      <bottom/>
      <diagonal/>
    </border>
    <border>
      <left style="thin">
        <color rgb="FF969696"/>
      </left>
      <right style="thin">
        <color rgb="FF969696"/>
      </right>
      <top style="thin">
        <color rgb="FF969696"/>
      </top>
      <bottom style="thin">
        <color rgb="FF969696"/>
      </bottom>
      <diagonal/>
    </border>
  </borders>
  <cellStyleXfs count="245">
    <xf numFmtId="0" fontId="0" fillId="0" borderId="0"/>
    <xf numFmtId="184" fontId="73" fillId="0" borderId="0" applyBorder="0" applyProtection="0"/>
    <xf numFmtId="0" fontId="73" fillId="2" borderId="0" applyBorder="0" applyProtection="0"/>
    <xf numFmtId="0" fontId="73" fillId="3" borderId="0" applyBorder="0" applyProtection="0"/>
    <xf numFmtId="0" fontId="73" fillId="4" borderId="0" applyBorder="0" applyProtection="0"/>
    <xf numFmtId="0" fontId="73" fillId="5" borderId="0" applyBorder="0" applyProtection="0"/>
    <xf numFmtId="0" fontId="73" fillId="6" borderId="0" applyBorder="0" applyProtection="0"/>
    <xf numFmtId="0" fontId="73" fillId="7" borderId="0" applyBorder="0" applyProtection="0"/>
    <xf numFmtId="0" fontId="73" fillId="8" borderId="0" applyBorder="0" applyProtection="0"/>
    <xf numFmtId="0" fontId="73" fillId="9" borderId="0" applyBorder="0" applyProtection="0"/>
    <xf numFmtId="0" fontId="73" fillId="10" borderId="0" applyBorder="0" applyProtection="0"/>
    <xf numFmtId="0" fontId="73" fillId="5" borderId="0" applyBorder="0" applyProtection="0"/>
    <xf numFmtId="0" fontId="73" fillId="8" borderId="0" applyBorder="0" applyProtection="0"/>
    <xf numFmtId="0" fontId="73" fillId="11" borderId="0" applyBorder="0" applyProtection="0"/>
    <xf numFmtId="0" fontId="1" fillId="12" borderId="0" applyBorder="0" applyProtection="0"/>
    <xf numFmtId="0" fontId="1" fillId="9" borderId="0" applyBorder="0" applyProtection="0"/>
    <xf numFmtId="0" fontId="1" fillId="10" borderId="0" applyBorder="0" applyProtection="0"/>
    <xf numFmtId="0" fontId="1" fillId="13" borderId="0" applyBorder="0" applyProtection="0"/>
    <xf numFmtId="0" fontId="1" fillId="14" borderId="0" applyBorder="0" applyProtection="0"/>
    <xf numFmtId="0" fontId="1" fillId="15" borderId="0" applyBorder="0" applyProtection="0"/>
    <xf numFmtId="0" fontId="2" fillId="0" borderId="0" applyBorder="0" applyProtection="0"/>
    <xf numFmtId="0" fontId="2" fillId="0" borderId="0" applyBorder="0" applyProtection="0"/>
    <xf numFmtId="0" fontId="3" fillId="0" borderId="0" applyBorder="0" applyProtection="0"/>
    <xf numFmtId="0" fontId="3" fillId="0" borderId="0" applyBorder="0" applyProtection="0"/>
    <xf numFmtId="0" fontId="3" fillId="0" borderId="0" applyBorder="0" applyProtection="0"/>
    <xf numFmtId="0" fontId="3" fillId="0" borderId="0" applyBorder="0" applyProtection="0"/>
    <xf numFmtId="0" fontId="2" fillId="0" borderId="0" applyBorder="0" applyProtection="0"/>
    <xf numFmtId="0" fontId="4" fillId="16" borderId="0" applyBorder="0" applyProtection="0"/>
    <xf numFmtId="0" fontId="4" fillId="17" borderId="0" applyBorder="0" applyProtection="0"/>
    <xf numFmtId="0" fontId="5" fillId="18" borderId="0" applyBorder="0" applyProtection="0"/>
    <xf numFmtId="0" fontId="5" fillId="0" borderId="0" applyBorder="0" applyProtection="0"/>
    <xf numFmtId="0" fontId="1" fillId="19" borderId="0" applyBorder="0" applyProtection="0"/>
    <xf numFmtId="0" fontId="1" fillId="20" borderId="0" applyBorder="0" applyProtection="0"/>
    <xf numFmtId="0" fontId="1" fillId="21" borderId="0" applyBorder="0" applyProtection="0"/>
    <xf numFmtId="0" fontId="1" fillId="13" borderId="0" applyBorder="0" applyProtection="0"/>
    <xf numFmtId="0" fontId="1" fillId="14" borderId="0" applyBorder="0" applyProtection="0"/>
    <xf numFmtId="0" fontId="1" fillId="22" borderId="0" applyBorder="0" applyProtection="0"/>
    <xf numFmtId="0" fontId="6" fillId="0" borderId="0" applyBorder="0">
      <alignment horizontal="center" wrapText="1"/>
      <protection locked="0"/>
    </xf>
    <xf numFmtId="0" fontId="7" fillId="3" borderId="0" applyBorder="0" applyProtection="0"/>
    <xf numFmtId="0" fontId="8" fillId="23" borderId="0" applyBorder="0" applyProtection="0"/>
    <xf numFmtId="0" fontId="9" fillId="0" borderId="0" applyBorder="0" applyProtection="0"/>
    <xf numFmtId="0" fontId="10" fillId="0" borderId="0" applyBorder="0" applyProtection="0"/>
    <xf numFmtId="0" fontId="10" fillId="0" borderId="0" applyBorder="0" applyProtection="0"/>
    <xf numFmtId="164" fontId="2" fillId="0" borderId="0" applyBorder="0" applyProtection="0"/>
    <xf numFmtId="165" fontId="2" fillId="0" borderId="0" applyBorder="0" applyProtection="0"/>
    <xf numFmtId="166" fontId="10" fillId="0" borderId="0" applyBorder="0" applyProtection="0"/>
    <xf numFmtId="166" fontId="10" fillId="0" borderId="0" applyBorder="0" applyProtection="0"/>
    <xf numFmtId="167" fontId="10" fillId="0" borderId="0" applyBorder="0" applyProtection="0"/>
    <xf numFmtId="167" fontId="10" fillId="0" borderId="0" applyBorder="0" applyProtection="0"/>
    <xf numFmtId="168" fontId="2" fillId="0" borderId="0" applyBorder="0" applyProtection="0"/>
    <xf numFmtId="169" fontId="2" fillId="0" borderId="0" applyBorder="0" applyProtection="0"/>
    <xf numFmtId="164" fontId="2" fillId="0" borderId="0" applyBorder="0" applyProtection="0"/>
    <xf numFmtId="0" fontId="11" fillId="24" borderId="1" applyProtection="0"/>
    <xf numFmtId="4" fontId="3" fillId="0" borderId="0" applyBorder="0" applyProtection="0"/>
    <xf numFmtId="4" fontId="3" fillId="7" borderId="0" applyBorder="0" applyProtection="0"/>
    <xf numFmtId="49" fontId="12" fillId="7" borderId="0" applyBorder="0" applyProtection="0">
      <alignment horizontal="right"/>
    </xf>
    <xf numFmtId="0" fontId="13" fillId="25" borderId="2" applyProtection="0"/>
    <xf numFmtId="49" fontId="14" fillId="0" borderId="0" applyBorder="0" applyProtection="0">
      <alignment horizontal="center"/>
    </xf>
    <xf numFmtId="49" fontId="3" fillId="0" borderId="0" applyBorder="0" applyProtection="0">
      <alignment horizontal="left"/>
    </xf>
    <xf numFmtId="49" fontId="15" fillId="0" borderId="0" applyBorder="0" applyProtection="0"/>
    <xf numFmtId="168" fontId="73" fillId="0" borderId="0" applyBorder="0" applyProtection="0"/>
    <xf numFmtId="170" fontId="73" fillId="0" borderId="0" applyBorder="0" applyProtection="0"/>
    <xf numFmtId="171" fontId="73" fillId="0" borderId="0" applyBorder="0" applyProtection="0"/>
    <xf numFmtId="0" fontId="16" fillId="0" borderId="0" applyBorder="0" applyProtection="0"/>
    <xf numFmtId="0" fontId="17" fillId="0" borderId="0" applyBorder="0" applyProtection="0"/>
    <xf numFmtId="164" fontId="73" fillId="0" borderId="0" applyBorder="0" applyProtection="0"/>
    <xf numFmtId="172" fontId="73" fillId="0" borderId="0" applyBorder="0" applyProtection="0"/>
    <xf numFmtId="173" fontId="73" fillId="0" borderId="0" applyBorder="0" applyProtection="0"/>
    <xf numFmtId="174" fontId="10" fillId="0" borderId="0" applyBorder="0" applyProtection="0"/>
    <xf numFmtId="168" fontId="2" fillId="0" borderId="0" applyBorder="0" applyProtection="0"/>
    <xf numFmtId="164" fontId="2" fillId="0" borderId="0" applyBorder="0" applyProtection="0"/>
    <xf numFmtId="168" fontId="2" fillId="0" borderId="0" applyBorder="0" applyProtection="0"/>
    <xf numFmtId="169" fontId="2" fillId="0" borderId="0" applyBorder="0" applyProtection="0"/>
    <xf numFmtId="164" fontId="2" fillId="0" borderId="0" applyBorder="0" applyProtection="0"/>
    <xf numFmtId="0" fontId="18" fillId="0" borderId="0" applyBorder="0" applyProtection="0"/>
    <xf numFmtId="0" fontId="19" fillId="26" borderId="0" applyBorder="0" applyProtection="0"/>
    <xf numFmtId="175" fontId="73" fillId="0" borderId="0" applyBorder="0" applyProtection="0"/>
    <xf numFmtId="176" fontId="73" fillId="0" borderId="0" applyBorder="0" applyProtection="0"/>
    <xf numFmtId="176" fontId="73" fillId="0" borderId="0" applyBorder="0" applyProtection="0"/>
    <xf numFmtId="175" fontId="73" fillId="0" borderId="0" applyBorder="0" applyProtection="0"/>
    <xf numFmtId="0" fontId="20" fillId="0" borderId="0" applyBorder="0" applyProtection="0"/>
    <xf numFmtId="0" fontId="10" fillId="0" borderId="0" applyBorder="0" applyProtection="0"/>
    <xf numFmtId="0" fontId="10" fillId="0" borderId="0" applyBorder="0" applyProtection="0"/>
    <xf numFmtId="0" fontId="21" fillId="0" borderId="0" applyBorder="0" applyProtection="0"/>
    <xf numFmtId="0" fontId="22" fillId="4" borderId="0" applyBorder="0" applyProtection="0"/>
    <xf numFmtId="0" fontId="23" fillId="4" borderId="0" applyBorder="0" applyProtection="0"/>
    <xf numFmtId="0" fontId="24" fillId="24" borderId="0" applyBorder="0" applyProtection="0"/>
    <xf numFmtId="0" fontId="25" fillId="0" borderId="3" applyProtection="0"/>
    <xf numFmtId="0" fontId="25" fillId="0" borderId="3" applyProtection="0">
      <alignment horizontal="left" vertical="center"/>
    </xf>
    <xf numFmtId="0" fontId="26" fillId="0" borderId="0" applyBorder="0" applyProtection="0"/>
    <xf numFmtId="0" fontId="27" fillId="0" borderId="4" applyProtection="0"/>
    <xf numFmtId="0" fontId="28" fillId="0" borderId="0" applyBorder="0" applyProtection="0"/>
    <xf numFmtId="0" fontId="29" fillId="0" borderId="5" applyProtection="0"/>
    <xf numFmtId="0" fontId="30" fillId="0" borderId="0" applyBorder="0" applyProtection="0"/>
    <xf numFmtId="0" fontId="31" fillId="0" borderId="6" applyProtection="0"/>
    <xf numFmtId="0" fontId="31" fillId="0" borderId="0" applyBorder="0" applyProtection="0"/>
    <xf numFmtId="177" fontId="3" fillId="0" borderId="0" applyBorder="0" applyProtection="0"/>
    <xf numFmtId="177" fontId="3" fillId="7" borderId="0" applyBorder="0" applyProtection="0"/>
    <xf numFmtId="0" fontId="32" fillId="0" borderId="0" applyBorder="0" applyProtection="0"/>
    <xf numFmtId="0" fontId="33" fillId="0" borderId="0" applyBorder="0" applyProtection="0"/>
    <xf numFmtId="0" fontId="34" fillId="0" borderId="0" applyBorder="0" applyProtection="0"/>
    <xf numFmtId="0" fontId="35" fillId="0" borderId="0" applyBorder="0" applyProtection="0"/>
    <xf numFmtId="0" fontId="36" fillId="0" borderId="0" applyBorder="0" applyProtection="0"/>
    <xf numFmtId="0" fontId="37" fillId="0" borderId="0" applyBorder="0" applyProtection="0"/>
    <xf numFmtId="0" fontId="38" fillId="7" borderId="1" applyProtection="0"/>
    <xf numFmtId="0" fontId="24" fillId="27" borderId="0" applyBorder="0" applyProtection="0"/>
    <xf numFmtId="164" fontId="39" fillId="28" borderId="0" applyBorder="0" applyProtection="0"/>
    <xf numFmtId="0" fontId="73" fillId="0" borderId="7" applyProtection="0"/>
    <xf numFmtId="168" fontId="2" fillId="0" borderId="0" applyBorder="0" applyProtection="0"/>
    <xf numFmtId="164" fontId="2" fillId="0" borderId="0" applyBorder="0" applyProtection="0"/>
    <xf numFmtId="168" fontId="2" fillId="0" borderId="0" applyBorder="0" applyProtection="0"/>
    <xf numFmtId="169" fontId="2" fillId="0" borderId="0" applyBorder="0" applyProtection="0"/>
    <xf numFmtId="164" fontId="2" fillId="0" borderId="0" applyBorder="0" applyProtection="0"/>
    <xf numFmtId="0" fontId="40" fillId="0" borderId="7" applyProtection="0"/>
    <xf numFmtId="164" fontId="41" fillId="29" borderId="0" applyBorder="0" applyProtection="0"/>
    <xf numFmtId="178" fontId="73" fillId="0" borderId="0" applyBorder="0" applyProtection="0"/>
    <xf numFmtId="179" fontId="73" fillId="0" borderId="0" applyBorder="0" applyProtection="0"/>
    <xf numFmtId="49" fontId="3" fillId="0" borderId="0" applyBorder="0" applyProtection="0">
      <alignment horizontal="left"/>
    </xf>
    <xf numFmtId="177" fontId="3" fillId="0" borderId="0" applyBorder="0" applyProtection="0"/>
    <xf numFmtId="180" fontId="73" fillId="0" borderId="0" applyBorder="0" applyProtection="0"/>
    <xf numFmtId="181" fontId="73" fillId="0" borderId="0" applyBorder="0" applyProtection="0"/>
    <xf numFmtId="182" fontId="42" fillId="0" borderId="0" applyBorder="0" applyProtection="0"/>
    <xf numFmtId="183" fontId="73" fillId="0" borderId="0" applyBorder="0" applyProtection="0"/>
    <xf numFmtId="183" fontId="73" fillId="0" borderId="0" applyBorder="0" applyProtection="0"/>
    <xf numFmtId="183" fontId="73" fillId="0" borderId="0" applyBorder="0" applyProtection="0"/>
    <xf numFmtId="183" fontId="73" fillId="0" borderId="0" applyBorder="0" applyProtection="0"/>
    <xf numFmtId="183" fontId="3" fillId="0" borderId="0" applyBorder="0" applyProtection="0"/>
    <xf numFmtId="183" fontId="73" fillId="0" borderId="0" applyBorder="0" applyProtection="0"/>
    <xf numFmtId="183" fontId="73" fillId="0" borderId="0" applyBorder="0" applyProtection="0"/>
    <xf numFmtId="183" fontId="73" fillId="0" borderId="0" applyBorder="0" applyProtection="0"/>
    <xf numFmtId="183" fontId="73" fillId="0" borderId="0" applyBorder="0" applyProtection="0"/>
    <xf numFmtId="183" fontId="73" fillId="0" borderId="0" applyBorder="0" applyProtection="0"/>
    <xf numFmtId="184" fontId="73" fillId="0" borderId="0" applyBorder="0" applyProtection="0"/>
    <xf numFmtId="183" fontId="73" fillId="0" borderId="0" applyBorder="0" applyProtection="0"/>
    <xf numFmtId="183" fontId="73" fillId="0" borderId="0" applyBorder="0" applyProtection="0"/>
    <xf numFmtId="183" fontId="73" fillId="0" borderId="0" applyBorder="0" applyProtection="0"/>
    <xf numFmtId="183" fontId="73" fillId="0" borderId="0" applyBorder="0" applyProtection="0"/>
    <xf numFmtId="183" fontId="10" fillId="0" borderId="0" applyBorder="0" applyProtection="0"/>
    <xf numFmtId="183" fontId="10" fillId="0" borderId="0" applyBorder="0" applyProtection="0"/>
    <xf numFmtId="0" fontId="43" fillId="0" borderId="0" applyBorder="0" applyProtection="0"/>
    <xf numFmtId="0" fontId="44" fillId="0" borderId="0" applyBorder="0" applyProtection="0"/>
    <xf numFmtId="49" fontId="14" fillId="0" borderId="0" applyBorder="0" applyProtection="0"/>
    <xf numFmtId="0" fontId="3" fillId="0" borderId="0" applyBorder="0" applyProtection="0">
      <alignment horizontal="left"/>
    </xf>
    <xf numFmtId="0" fontId="45" fillId="0" borderId="0" applyBorder="0" applyProtection="0">
      <alignment horizontal="left"/>
    </xf>
    <xf numFmtId="0" fontId="46" fillId="30" borderId="0" applyBorder="0" applyProtection="0"/>
    <xf numFmtId="0" fontId="47" fillId="27" borderId="0" applyBorder="0" applyProtection="0"/>
    <xf numFmtId="37" fontId="48" fillId="0" borderId="0" applyBorder="0" applyProtection="0"/>
    <xf numFmtId="185" fontId="49" fillId="0" borderId="0" applyBorder="0" applyProtection="0"/>
    <xf numFmtId="0" fontId="50" fillId="0" borderId="0" applyBorder="0" applyProtection="0"/>
    <xf numFmtId="0" fontId="10" fillId="0" borderId="0" applyBorder="0" applyProtection="0"/>
    <xf numFmtId="0" fontId="73" fillId="0" borderId="0" applyBorder="0" applyProtection="0"/>
    <xf numFmtId="0" fontId="51" fillId="0" borderId="0" applyBorder="0" applyProtection="0"/>
    <xf numFmtId="0" fontId="10" fillId="0" borderId="0" applyBorder="0" applyProtection="0"/>
    <xf numFmtId="0" fontId="73" fillId="0" borderId="0"/>
    <xf numFmtId="0" fontId="51" fillId="0" borderId="0" applyBorder="0" applyProtection="0"/>
    <xf numFmtId="0" fontId="51" fillId="0" borderId="0" applyBorder="0" applyProtection="0"/>
    <xf numFmtId="0" fontId="3" fillId="0" borderId="0" applyBorder="0" applyProtection="0"/>
    <xf numFmtId="0" fontId="3" fillId="0" borderId="0" applyBorder="0" applyProtection="0"/>
    <xf numFmtId="0" fontId="10" fillId="0" borderId="0" applyBorder="0" applyProtection="0"/>
    <xf numFmtId="0" fontId="10" fillId="0" borderId="0" applyBorder="0" applyProtection="0"/>
    <xf numFmtId="0" fontId="73" fillId="0" borderId="0" applyBorder="0" applyProtection="0"/>
    <xf numFmtId="0" fontId="10" fillId="0" borderId="0" applyBorder="0" applyProtection="0"/>
    <xf numFmtId="0" fontId="10" fillId="0" borderId="0" applyBorder="0" applyProtection="0"/>
    <xf numFmtId="0" fontId="10" fillId="0" borderId="0" applyBorder="0" applyProtection="0"/>
    <xf numFmtId="0" fontId="10" fillId="0" borderId="0" applyBorder="0" applyProtection="0"/>
    <xf numFmtId="0" fontId="10" fillId="0" borderId="0" applyBorder="0" applyProtection="0">
      <alignment vertical="center"/>
    </xf>
    <xf numFmtId="0" fontId="10" fillId="0" borderId="0" applyBorder="0" applyProtection="0"/>
    <xf numFmtId="0" fontId="10" fillId="0" borderId="0" applyBorder="0" applyProtection="0"/>
    <xf numFmtId="0" fontId="10" fillId="0" borderId="0" applyBorder="0" applyProtection="0"/>
    <xf numFmtId="0" fontId="51" fillId="0" borderId="0" applyBorder="0" applyProtection="0"/>
    <xf numFmtId="0" fontId="10" fillId="0" borderId="0" applyBorder="0" applyProtection="0"/>
    <xf numFmtId="0" fontId="52" fillId="0" borderId="0"/>
    <xf numFmtId="0" fontId="10" fillId="0" borderId="0" applyBorder="0" applyProtection="0"/>
    <xf numFmtId="0" fontId="17" fillId="0" borderId="0" applyBorder="0" applyProtection="0"/>
    <xf numFmtId="0" fontId="51" fillId="0" borderId="0" applyBorder="0" applyProtection="0"/>
    <xf numFmtId="0" fontId="51" fillId="0" borderId="0" applyBorder="0" applyProtection="0"/>
    <xf numFmtId="0" fontId="3" fillId="0" borderId="0" applyBorder="0" applyProtection="0"/>
    <xf numFmtId="0" fontId="53" fillId="0" borderId="0" applyBorder="0" applyProtection="0"/>
    <xf numFmtId="0" fontId="54" fillId="0" borderId="0" applyBorder="0" applyProtection="0"/>
    <xf numFmtId="0" fontId="73" fillId="0" borderId="0" applyBorder="0" applyProtection="0"/>
    <xf numFmtId="0" fontId="10" fillId="0" borderId="0" applyBorder="0" applyProtection="0"/>
    <xf numFmtId="0" fontId="10" fillId="0" borderId="0" applyBorder="0" applyProtection="0"/>
    <xf numFmtId="0" fontId="73" fillId="27" borderId="8" applyProtection="0"/>
    <xf numFmtId="0" fontId="55" fillId="27" borderId="1" applyProtection="0"/>
    <xf numFmtId="0" fontId="56" fillId="24" borderId="9" applyProtection="0"/>
    <xf numFmtId="171" fontId="73" fillId="0" borderId="0" applyBorder="0" applyProtection="0"/>
    <xf numFmtId="170" fontId="73" fillId="0" borderId="0" applyBorder="0" applyProtection="0"/>
    <xf numFmtId="174" fontId="6" fillId="0" borderId="0" applyBorder="0">
      <alignment horizontal="center" wrapText="1"/>
      <protection locked="0"/>
    </xf>
    <xf numFmtId="186" fontId="73" fillId="0" borderId="0" applyBorder="0" applyProtection="0"/>
    <xf numFmtId="167" fontId="73" fillId="0" borderId="0" applyBorder="0" applyProtection="0"/>
    <xf numFmtId="167" fontId="73" fillId="0" borderId="0" applyBorder="0" applyProtection="0"/>
    <xf numFmtId="187" fontId="73" fillId="0" borderId="0" applyBorder="0" applyProtection="0"/>
    <xf numFmtId="187" fontId="73" fillId="0" borderId="0" applyBorder="0" applyProtection="0"/>
    <xf numFmtId="178" fontId="73" fillId="0" borderId="0" applyBorder="0" applyProtection="0"/>
    <xf numFmtId="0" fontId="57" fillId="0" borderId="0" applyBorder="0" applyProtection="0">
      <alignment horizontal="left" vertical="center"/>
    </xf>
    <xf numFmtId="0" fontId="58" fillId="0" borderId="0" applyBorder="0" applyProtection="0">
      <alignment wrapText="1"/>
    </xf>
    <xf numFmtId="49" fontId="3" fillId="0" borderId="0" applyBorder="0" applyProtection="0">
      <alignment horizontal="center"/>
    </xf>
    <xf numFmtId="177" fontId="3" fillId="0" borderId="0" applyBorder="0">
      <protection locked="0"/>
    </xf>
    <xf numFmtId="168" fontId="2" fillId="0" borderId="0" applyBorder="0" applyProtection="0"/>
    <xf numFmtId="164" fontId="2" fillId="0" borderId="0" applyBorder="0" applyProtection="0"/>
    <xf numFmtId="168" fontId="2" fillId="0" borderId="0" applyBorder="0" applyProtection="0"/>
    <xf numFmtId="169" fontId="2" fillId="0" borderId="0" applyBorder="0" applyProtection="0"/>
    <xf numFmtId="164" fontId="2" fillId="0" borderId="0" applyBorder="0" applyProtection="0"/>
    <xf numFmtId="188" fontId="10" fillId="0" borderId="0" applyBorder="0" applyProtection="0"/>
    <xf numFmtId="188" fontId="10" fillId="0" borderId="0" applyBorder="0" applyProtection="0"/>
    <xf numFmtId="189" fontId="73" fillId="0" borderId="0" applyBorder="0" applyProtection="0"/>
    <xf numFmtId="189" fontId="73" fillId="0" borderId="0" applyBorder="0" applyProtection="0"/>
    <xf numFmtId="187" fontId="3" fillId="0" borderId="0" applyBorder="0" applyProtection="0"/>
    <xf numFmtId="0" fontId="73" fillId="0" borderId="0" applyBorder="0" applyProtection="0"/>
    <xf numFmtId="0" fontId="59" fillId="0" borderId="10" applyProtection="0">
      <alignment horizontal="left" vertical="center" wrapText="1" indent="1"/>
    </xf>
    <xf numFmtId="0" fontId="3" fillId="0" borderId="11" applyProtection="0">
      <alignment horizontal="center"/>
    </xf>
    <xf numFmtId="0" fontId="3" fillId="0" borderId="0" applyBorder="0" applyProtection="0"/>
    <xf numFmtId="4" fontId="3" fillId="0" borderId="12" applyProtection="0"/>
    <xf numFmtId="177" fontId="3" fillId="0" borderId="12" applyProtection="0"/>
    <xf numFmtId="0" fontId="60" fillId="0" borderId="0" applyBorder="0" applyProtection="0"/>
    <xf numFmtId="0" fontId="61" fillId="0" borderId="0" applyBorder="0" applyProtection="0"/>
    <xf numFmtId="0" fontId="62" fillId="0" borderId="0" applyBorder="0" applyProtection="0"/>
    <xf numFmtId="177" fontId="45" fillId="7" borderId="0" applyBorder="0" applyProtection="0"/>
    <xf numFmtId="4" fontId="45" fillId="7" borderId="0" applyBorder="0" applyProtection="0"/>
    <xf numFmtId="0" fontId="73" fillId="0" borderId="0" applyBorder="0" applyProtection="0"/>
    <xf numFmtId="0" fontId="3" fillId="0" borderId="0" applyBorder="0" applyProtection="0"/>
    <xf numFmtId="0" fontId="24" fillId="0" borderId="0" applyBorder="0" applyProtection="0"/>
    <xf numFmtId="40" fontId="63" fillId="0" borderId="0" applyBorder="0" applyProtection="0">
      <alignment horizontal="right"/>
    </xf>
    <xf numFmtId="0" fontId="73" fillId="0" borderId="0" applyBorder="0" applyProtection="0"/>
    <xf numFmtId="49" fontId="10" fillId="0" borderId="0" applyBorder="0" applyProtection="0"/>
    <xf numFmtId="178" fontId="10" fillId="0" borderId="0" applyBorder="0" applyProtection="0"/>
    <xf numFmtId="178" fontId="10" fillId="0" borderId="0" applyBorder="0" applyProtection="0"/>
    <xf numFmtId="181" fontId="10" fillId="0" borderId="0" applyBorder="0" applyProtection="0"/>
    <xf numFmtId="181" fontId="10" fillId="0" borderId="0" applyBorder="0" applyProtection="0"/>
    <xf numFmtId="0" fontId="45" fillId="0" borderId="0" applyBorder="0" applyProtection="0">
      <alignment horizontal="left" vertical="center"/>
    </xf>
    <xf numFmtId="0" fontId="64" fillId="0" borderId="0" applyBorder="0" applyProtection="0"/>
    <xf numFmtId="0" fontId="65" fillId="7" borderId="0" applyBorder="0" applyProtection="0">
      <alignment horizontal="right"/>
    </xf>
    <xf numFmtId="0" fontId="66" fillId="0" borderId="13" applyProtection="0"/>
    <xf numFmtId="0" fontId="45" fillId="0" borderId="0" applyBorder="0" applyProtection="0"/>
    <xf numFmtId="0" fontId="45" fillId="0" borderId="0" applyBorder="0" applyProtection="0">
      <alignment horizontal="center"/>
    </xf>
    <xf numFmtId="0" fontId="3" fillId="0" borderId="0" applyBorder="0" applyProtection="0"/>
    <xf numFmtId="4" fontId="3" fillId="7" borderId="0" applyBorder="0" applyProtection="0"/>
    <xf numFmtId="0" fontId="8" fillId="0" borderId="0" applyBorder="0" applyProtection="0"/>
    <xf numFmtId="0" fontId="67" fillId="0" borderId="0" applyBorder="0" applyProtection="0"/>
    <xf numFmtId="190" fontId="73" fillId="0" borderId="0" applyBorder="0" applyProtection="0"/>
    <xf numFmtId="190" fontId="73" fillId="0" borderId="0" applyBorder="0" applyProtection="0"/>
    <xf numFmtId="3" fontId="45" fillId="0" borderId="0" applyBorder="0" applyProtection="0">
      <alignment vertical="center"/>
    </xf>
    <xf numFmtId="191" fontId="73" fillId="0" borderId="0" applyBorder="0" applyProtection="0"/>
    <xf numFmtId="0" fontId="74" fillId="0" borderId="0" applyNumberFormat="0" applyFont="0" applyFill="0" applyBorder="0" applyAlignment="0" applyProtection="0"/>
    <xf numFmtId="183" fontId="73" fillId="0" borderId="0" applyBorder="0" applyProtection="0"/>
  </cellStyleXfs>
  <cellXfs count="73">
    <xf numFmtId="0" fontId="0" fillId="0" borderId="0" xfId="0"/>
    <xf numFmtId="0" fontId="0" fillId="0" borderId="2" xfId="0" applyBorder="1"/>
    <xf numFmtId="0" fontId="64" fillId="0" borderId="0" xfId="230" applyBorder="1" applyAlignment="1" applyProtection="1">
      <alignment horizontal="center" vertical="center"/>
    </xf>
    <xf numFmtId="0" fontId="66" fillId="0" borderId="0" xfId="232" applyBorder="1" applyProtection="1"/>
    <xf numFmtId="0" fontId="0" fillId="0" borderId="0" xfId="0" applyAlignment="1">
      <alignment vertical="center" wrapText="1"/>
    </xf>
    <xf numFmtId="0" fontId="71" fillId="0" borderId="14" xfId="0" applyFont="1" applyBorder="1" applyAlignment="1">
      <alignment vertical="center" wrapText="1"/>
    </xf>
    <xf numFmtId="0" fontId="71" fillId="0" borderId="14" xfId="0" applyFont="1" applyBorder="1" applyAlignment="1">
      <alignment horizontal="center" vertical="center" wrapText="1"/>
    </xf>
    <xf numFmtId="3" fontId="71" fillId="0" borderId="14" xfId="0" applyNumberFormat="1" applyFont="1" applyBorder="1" applyAlignment="1">
      <alignment horizontal="center" vertical="center" wrapText="1"/>
    </xf>
    <xf numFmtId="184" fontId="71" fillId="0" borderId="14" xfId="1" applyFont="1" applyBorder="1" applyAlignment="1" applyProtection="1">
      <alignment vertical="center" wrapText="1"/>
    </xf>
    <xf numFmtId="0" fontId="71" fillId="0" borderId="14" xfId="153" applyFont="1" applyBorder="1" applyAlignment="1">
      <alignment vertical="center"/>
    </xf>
    <xf numFmtId="0" fontId="71" fillId="0" borderId="14" xfId="153" applyFont="1" applyBorder="1" applyAlignment="1">
      <alignment horizontal="center" vertical="center"/>
    </xf>
    <xf numFmtId="3" fontId="71" fillId="0" borderId="14" xfId="153" applyNumberFormat="1" applyFont="1" applyBorder="1" applyAlignment="1">
      <alignment horizontal="center" vertical="center"/>
    </xf>
    <xf numFmtId="49" fontId="72" fillId="31" borderId="14" xfId="0" applyNumberFormat="1" applyFont="1" applyFill="1" applyBorder="1" applyAlignment="1">
      <alignment horizontal="left" vertical="center" wrapText="1"/>
    </xf>
    <xf numFmtId="49" fontId="52" fillId="0" borderId="0" xfId="171" applyNumberFormat="1" applyAlignment="1">
      <alignment vertical="center"/>
    </xf>
    <xf numFmtId="49" fontId="52" fillId="0" borderId="0" xfId="171" applyNumberFormat="1" applyAlignment="1">
      <alignment horizontal="center" vertical="center"/>
    </xf>
    <xf numFmtId="4" fontId="52" fillId="0" borderId="0" xfId="171" applyNumberFormat="1" applyAlignment="1">
      <alignment vertical="center"/>
    </xf>
    <xf numFmtId="0" fontId="73" fillId="0" borderId="0" xfId="153" applyAlignmen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49" fontId="72" fillId="27" borderId="14" xfId="153" applyNumberFormat="1" applyFont="1" applyFill="1" applyBorder="1" applyAlignment="1">
      <alignment horizontal="center" vertical="center"/>
    </xf>
    <xf numFmtId="49" fontId="69" fillId="6" borderId="14" xfId="153" applyNumberFormat="1" applyFont="1" applyFill="1" applyBorder="1" applyAlignment="1">
      <alignment horizontal="center" vertical="center"/>
    </xf>
    <xf numFmtId="4" fontId="69" fillId="6" borderId="14" xfId="153" applyNumberFormat="1" applyFont="1" applyFill="1" applyBorder="1" applyAlignment="1">
      <alignment horizontal="left" vertical="center"/>
    </xf>
    <xf numFmtId="184" fontId="69" fillId="6" borderId="14" xfId="132" applyFont="1" applyFill="1" applyBorder="1" applyAlignment="1" applyProtection="1">
      <alignment horizontal="left" vertical="center"/>
    </xf>
    <xf numFmtId="49" fontId="70" fillId="27" borderId="14" xfId="153" applyNumberFormat="1" applyFont="1" applyFill="1" applyBorder="1" applyAlignment="1">
      <alignment horizontal="center" vertical="center"/>
    </xf>
    <xf numFmtId="3" fontId="70" fillId="27" borderId="14" xfId="153" applyNumberFormat="1" applyFont="1" applyFill="1" applyBorder="1" applyAlignment="1">
      <alignment horizontal="center" vertical="center"/>
    </xf>
    <xf numFmtId="184" fontId="70" fillId="27" borderId="14" xfId="132" applyFont="1" applyFill="1" applyBorder="1" applyAlignment="1" applyProtection="1">
      <alignment horizontal="left" vertical="center"/>
    </xf>
    <xf numFmtId="184" fontId="71" fillId="0" borderId="14" xfId="132" applyFont="1" applyBorder="1" applyAlignment="1" applyProtection="1">
      <alignment vertical="center"/>
    </xf>
    <xf numFmtId="49" fontId="72" fillId="31" borderId="14" xfId="153" applyNumberFormat="1" applyFont="1" applyFill="1" applyBorder="1" applyAlignment="1">
      <alignment horizontal="left" vertical="center"/>
    </xf>
    <xf numFmtId="49" fontId="72" fillId="31" borderId="14" xfId="153" applyNumberFormat="1" applyFont="1" applyFill="1" applyBorder="1" applyAlignment="1">
      <alignment horizontal="center" vertical="center"/>
    </xf>
    <xf numFmtId="3" fontId="72" fillId="31" borderId="14" xfId="153" applyNumberFormat="1" applyFont="1" applyFill="1" applyBorder="1" applyAlignment="1">
      <alignment horizontal="center" vertical="center"/>
    </xf>
    <xf numFmtId="184" fontId="72" fillId="31" borderId="14" xfId="132" applyFont="1" applyFill="1" applyBorder="1" applyAlignment="1" applyProtection="1">
      <alignment horizontal="right" vertical="center"/>
    </xf>
    <xf numFmtId="193" fontId="69" fillId="6" borderId="14" xfId="132" applyNumberFormat="1" applyFont="1" applyFill="1" applyBorder="1" applyAlignment="1" applyProtection="1">
      <alignment horizontal="right" vertical="center"/>
    </xf>
    <xf numFmtId="193" fontId="69" fillId="6" borderId="14" xfId="132" applyNumberFormat="1" applyFont="1" applyFill="1" applyBorder="1" applyAlignment="1" applyProtection="1">
      <alignment horizontal="left" vertical="center"/>
    </xf>
    <xf numFmtId="0" fontId="71" fillId="0" borderId="15" xfId="0" applyFont="1" applyBorder="1" applyAlignment="1">
      <alignment vertical="center"/>
    </xf>
    <xf numFmtId="0" fontId="0" fillId="0" borderId="0" xfId="0" applyAlignment="1">
      <alignment horizontal="center" vertical="center"/>
    </xf>
    <xf numFmtId="49" fontId="71" fillId="0" borderId="14" xfId="153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49" fontId="72" fillId="27" borderId="14" xfId="153" applyNumberFormat="1" applyFont="1" applyFill="1" applyBorder="1" applyAlignment="1">
      <alignment horizontal="center" vertical="center" wrapText="1"/>
    </xf>
    <xf numFmtId="4" fontId="72" fillId="27" borderId="14" xfId="153" applyNumberFormat="1" applyFont="1" applyFill="1" applyBorder="1" applyAlignment="1">
      <alignment horizontal="center" vertical="center"/>
    </xf>
    <xf numFmtId="184" fontId="72" fillId="27" borderId="14" xfId="132" applyFont="1" applyFill="1" applyBorder="1" applyAlignment="1" applyProtection="1">
      <alignment horizontal="center" vertical="center"/>
    </xf>
    <xf numFmtId="0" fontId="71" fillId="0" borderId="14" xfId="0" applyFont="1" applyBorder="1" applyAlignment="1">
      <alignment horizontal="center" vertical="center"/>
    </xf>
    <xf numFmtId="194" fontId="73" fillId="0" borderId="0" xfId="153" applyNumberFormat="1" applyAlignment="1">
      <alignment vertical="center"/>
    </xf>
    <xf numFmtId="189" fontId="0" fillId="0" borderId="2" xfId="0" applyNumberFormat="1" applyBorder="1"/>
    <xf numFmtId="0" fontId="71" fillId="0" borderId="14" xfId="153" applyFont="1" applyBorder="1" applyAlignment="1">
      <alignment vertical="center" wrapText="1"/>
    </xf>
    <xf numFmtId="0" fontId="24" fillId="0" borderId="20" xfId="0" applyFont="1" applyBorder="1" applyAlignment="1">
      <alignment vertical="center"/>
    </xf>
    <xf numFmtId="0" fontId="71" fillId="0" borderId="0" xfId="0" applyFont="1" applyAlignment="1">
      <alignment vertical="center"/>
    </xf>
    <xf numFmtId="0" fontId="0" fillId="0" borderId="0" xfId="0"/>
    <xf numFmtId="0" fontId="0" fillId="0" borderId="0" xfId="0"/>
    <xf numFmtId="0" fontId="0" fillId="0" borderId="0" xfId="0"/>
    <xf numFmtId="49" fontId="0" fillId="0" borderId="2" xfId="0" applyNumberFormat="1" applyBorder="1"/>
    <xf numFmtId="0" fontId="0" fillId="0" borderId="2" xfId="0" applyBorder="1"/>
    <xf numFmtId="192" fontId="0" fillId="0" borderId="2" xfId="0" applyNumberFormat="1" applyBorder="1"/>
    <xf numFmtId="195" fontId="73" fillId="0" borderId="2" xfId="1" applyNumberFormat="1" applyBorder="1" applyAlignment="1" applyProtection="1">
      <alignment horizontal="right"/>
    </xf>
    <xf numFmtId="0" fontId="0" fillId="0" borderId="2" xfId="0" applyBorder="1" applyAlignment="1">
      <alignment horizontal="left"/>
    </xf>
    <xf numFmtId="0" fontId="66" fillId="0" borderId="2" xfId="232" applyBorder="1" applyAlignment="1" applyProtection="1">
      <alignment horizontal="right" vertical="center"/>
    </xf>
    <xf numFmtId="192" fontId="66" fillId="0" borderId="2" xfId="232" applyNumberFormat="1" applyBorder="1" applyAlignment="1" applyProtection="1">
      <alignment horizontal="right" vertical="center"/>
    </xf>
    <xf numFmtId="0" fontId="0" fillId="0" borderId="2" xfId="0" applyBorder="1" applyAlignment="1">
      <alignment horizontal="right" vertical="center"/>
    </xf>
    <xf numFmtId="192" fontId="0" fillId="0" borderId="2" xfId="0" applyNumberFormat="1" applyBorder="1" applyAlignment="1">
      <alignment horizontal="right" vertical="center"/>
    </xf>
    <xf numFmtId="0" fontId="64" fillId="0" borderId="0" xfId="230" applyBorder="1" applyAlignment="1" applyProtection="1">
      <alignment horizontal="center" vertical="center"/>
    </xf>
    <xf numFmtId="0" fontId="0" fillId="0" borderId="2" xfId="0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68" fillId="0" borderId="2" xfId="215" applyFont="1" applyBorder="1" applyAlignment="1" applyProtection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left" vertical="center"/>
    </xf>
    <xf numFmtId="49" fontId="69" fillId="6" borderId="16" xfId="153" applyNumberFormat="1" applyFont="1" applyFill="1" applyBorder="1" applyAlignment="1">
      <alignment horizontal="left" vertical="center"/>
    </xf>
    <xf numFmtId="49" fontId="69" fillId="6" borderId="17" xfId="153" applyNumberFormat="1" applyFont="1" applyFill="1" applyBorder="1" applyAlignment="1">
      <alignment horizontal="left" vertical="center"/>
    </xf>
    <xf numFmtId="174" fontId="0" fillId="0" borderId="0" xfId="0" applyNumberFormat="1" applyAlignment="1">
      <alignment horizontal="left" vertical="center"/>
    </xf>
    <xf numFmtId="49" fontId="70" fillId="27" borderId="16" xfId="153" applyNumberFormat="1" applyFont="1" applyFill="1" applyBorder="1" applyAlignment="1">
      <alignment horizontal="left" vertical="center"/>
    </xf>
    <xf numFmtId="49" fontId="70" fillId="27" borderId="17" xfId="153" applyNumberFormat="1" applyFont="1" applyFill="1" applyBorder="1" applyAlignment="1">
      <alignment horizontal="left" vertical="center"/>
    </xf>
    <xf numFmtId="49" fontId="70" fillId="27" borderId="18" xfId="153" applyNumberFormat="1" applyFont="1" applyFill="1" applyBorder="1" applyAlignment="1">
      <alignment horizontal="left" vertical="center"/>
    </xf>
    <xf numFmtId="49" fontId="70" fillId="27" borderId="19" xfId="153" applyNumberFormat="1" applyFont="1" applyFill="1" applyBorder="1" applyAlignment="1">
      <alignment horizontal="left" vertical="center"/>
    </xf>
  </cellXfs>
  <cellStyles count="245">
    <cellStyle name="_AS_SO001-Pavilon slepic-SLP-Rozpocet" xfId="20" xr:uid="{00000000-0005-0000-0000-000018000000}"/>
    <cellStyle name="_BPC II-SLP-Rozpočet_SK" xfId="21" xr:uid="{00000000-0005-0000-0000-000019000000}"/>
    <cellStyle name="_E92_EZS_PP" xfId="22" xr:uid="{00000000-0005-0000-0000-00001A000000}"/>
    <cellStyle name="_popis_standardu" xfId="23" xr:uid="{00000000-0005-0000-0000-00001B000000}"/>
    <cellStyle name="_REKAPITULACE_SLP_VFU pavilon slepic" xfId="24" xr:uid="{00000000-0005-0000-0000-00001C000000}"/>
    <cellStyle name="_ROZPOCET se vzorci" xfId="25" xr:uid="{00000000-0005-0000-0000-00001D000000}"/>
    <cellStyle name="_SO002_3_E91_SK" xfId="26" xr:uid="{00000000-0005-0000-0000-00001E000000}"/>
    <cellStyle name="20% - Accent1" xfId="2" xr:uid="{00000000-0005-0000-0000-000006000000}"/>
    <cellStyle name="20% - Accent2" xfId="3" xr:uid="{00000000-0005-0000-0000-000007000000}"/>
    <cellStyle name="20% - Accent3" xfId="4" xr:uid="{00000000-0005-0000-0000-000008000000}"/>
    <cellStyle name="20% - Accent4" xfId="5" xr:uid="{00000000-0005-0000-0000-000009000000}"/>
    <cellStyle name="20% - Accent5" xfId="6" xr:uid="{00000000-0005-0000-0000-00000A000000}"/>
    <cellStyle name="20% - Accent6" xfId="7" xr:uid="{00000000-0005-0000-0000-00000B000000}"/>
    <cellStyle name="40% - Accent1" xfId="8" xr:uid="{00000000-0005-0000-0000-00000C000000}"/>
    <cellStyle name="40% - Accent2" xfId="9" xr:uid="{00000000-0005-0000-0000-00000D000000}"/>
    <cellStyle name="40% - Accent3" xfId="10" xr:uid="{00000000-0005-0000-0000-00000E000000}"/>
    <cellStyle name="40% - Accent4" xfId="11" xr:uid="{00000000-0005-0000-0000-00000F000000}"/>
    <cellStyle name="40% - Accent5" xfId="12" xr:uid="{00000000-0005-0000-0000-000010000000}"/>
    <cellStyle name="40% - Accent6" xfId="13" xr:uid="{00000000-0005-0000-0000-000011000000}"/>
    <cellStyle name="60% - Accent1" xfId="14" xr:uid="{00000000-0005-0000-0000-000012000000}"/>
    <cellStyle name="60% - Accent2" xfId="15" xr:uid="{00000000-0005-0000-0000-000013000000}"/>
    <cellStyle name="60% - Accent3" xfId="16" xr:uid="{00000000-0005-0000-0000-000014000000}"/>
    <cellStyle name="60% - Accent4" xfId="17" xr:uid="{00000000-0005-0000-0000-000015000000}"/>
    <cellStyle name="60% - Accent5" xfId="18" xr:uid="{00000000-0005-0000-0000-000016000000}"/>
    <cellStyle name="60% - Accent6" xfId="19" xr:uid="{00000000-0005-0000-0000-000017000000}"/>
    <cellStyle name="Accent 1 5" xfId="27" xr:uid="{00000000-0005-0000-0000-00001F000000}"/>
    <cellStyle name="Accent 2 6" xfId="28" xr:uid="{00000000-0005-0000-0000-000020000000}"/>
    <cellStyle name="Accent 3 7" xfId="29" xr:uid="{00000000-0005-0000-0000-000021000000}"/>
    <cellStyle name="Accent 4" xfId="30" xr:uid="{00000000-0005-0000-0000-000022000000}"/>
    <cellStyle name="Accent1" xfId="31" xr:uid="{00000000-0005-0000-0000-000023000000}"/>
    <cellStyle name="Accent2" xfId="32" xr:uid="{00000000-0005-0000-0000-000024000000}"/>
    <cellStyle name="Accent3" xfId="33" xr:uid="{00000000-0005-0000-0000-000025000000}"/>
    <cellStyle name="Accent4" xfId="34" xr:uid="{00000000-0005-0000-0000-000026000000}"/>
    <cellStyle name="Accent5" xfId="35" xr:uid="{00000000-0005-0000-0000-000027000000}"/>
    <cellStyle name="Accent6" xfId="36" xr:uid="{00000000-0005-0000-0000-000028000000}"/>
    <cellStyle name="args.style" xfId="37" xr:uid="{00000000-0005-0000-0000-000029000000}"/>
    <cellStyle name="Bad 1" xfId="38" xr:uid="{00000000-0005-0000-0000-00002A000000}"/>
    <cellStyle name="Bad 8" xfId="39" xr:uid="{00000000-0005-0000-0000-00002B000000}"/>
    <cellStyle name="blokcen" xfId="40" xr:uid="{00000000-0005-0000-0000-00002C000000}"/>
    <cellStyle name="Calc Currency (0)" xfId="41" xr:uid="{00000000-0005-0000-0000-00002D000000}"/>
    <cellStyle name="Calc Currency (0) 2" xfId="42" xr:uid="{00000000-0005-0000-0000-00002E000000}"/>
    <cellStyle name="Calc Currency (2)" xfId="43" xr:uid="{00000000-0005-0000-0000-00002F000000}"/>
    <cellStyle name="Calc Percent (0)" xfId="44" xr:uid="{00000000-0005-0000-0000-000030000000}"/>
    <cellStyle name="Calc Percent (1)" xfId="45" xr:uid="{00000000-0005-0000-0000-000031000000}"/>
    <cellStyle name="Calc Percent (1) 2" xfId="46" xr:uid="{00000000-0005-0000-0000-000032000000}"/>
    <cellStyle name="Calc Percent (2)" xfId="47" xr:uid="{00000000-0005-0000-0000-000033000000}"/>
    <cellStyle name="Calc Percent (2) 2" xfId="48" xr:uid="{00000000-0005-0000-0000-000034000000}"/>
    <cellStyle name="Calc Units (0)" xfId="49" xr:uid="{00000000-0005-0000-0000-000035000000}"/>
    <cellStyle name="Calc Units (1)" xfId="50" xr:uid="{00000000-0005-0000-0000-000036000000}"/>
    <cellStyle name="Calc Units (2)" xfId="51" xr:uid="{00000000-0005-0000-0000-000037000000}"/>
    <cellStyle name="Calculation" xfId="52" xr:uid="{00000000-0005-0000-0000-000038000000}"/>
    <cellStyle name="CenaJednPolozky" xfId="53" xr:uid="{00000000-0005-0000-0000-000039000000}"/>
    <cellStyle name="CenaPolozkyCelk" xfId="54" xr:uid="{00000000-0005-0000-0000-00003A000000}"/>
    <cellStyle name="CenaPolozkyHZSCelk" xfId="55" xr:uid="{00000000-0005-0000-0000-00003B000000}"/>
    <cellStyle name="CisloOddilu" xfId="57" xr:uid="{00000000-0005-0000-0000-00003D000000}"/>
    <cellStyle name="CisloPolozky" xfId="58" xr:uid="{00000000-0005-0000-0000-00003E000000}"/>
    <cellStyle name="CisloSpecif" xfId="59" xr:uid="{00000000-0005-0000-0000-00003F000000}"/>
    <cellStyle name="Comma [0]_!!!GO" xfId="61" xr:uid="{00000000-0005-0000-0000-000041000000}"/>
    <cellStyle name="Comma [00]" xfId="60" xr:uid="{00000000-0005-0000-0000-000040000000}"/>
    <cellStyle name="Comma_!!!GO" xfId="62" xr:uid="{00000000-0005-0000-0000-000042000000}"/>
    <cellStyle name="Copied" xfId="63" xr:uid="{00000000-0005-0000-0000-000043000000}"/>
    <cellStyle name="COST1" xfId="64" xr:uid="{00000000-0005-0000-0000-000044000000}"/>
    <cellStyle name="Currency [0]_!!!GO" xfId="66" xr:uid="{00000000-0005-0000-0000-000046000000}"/>
    <cellStyle name="Currency [00]" xfId="65" xr:uid="{00000000-0005-0000-0000-000045000000}"/>
    <cellStyle name="Currency_!!!GO" xfId="67" xr:uid="{00000000-0005-0000-0000-000047000000}"/>
    <cellStyle name="Čárka 2" xfId="239" xr:uid="{00000000-0005-0000-0000-0000F3000000}"/>
    <cellStyle name="Čárka 2 2" xfId="240" xr:uid="{00000000-0005-0000-0000-0000F4000000}"/>
    <cellStyle name="čárky 2" xfId="242" xr:uid="{00000000-0005-0000-0000-0000F6000000}"/>
    <cellStyle name="Čísla v krycím listu" xfId="241" xr:uid="{00000000-0005-0000-0000-0000F5000000}"/>
    <cellStyle name="Date Short" xfId="68" xr:uid="{00000000-0005-0000-0000-000048000000}"/>
    <cellStyle name="Default" xfId="243" xr:uid="{6C70AE9A-E818-43F3-A472-105FFAFD8BEF}"/>
    <cellStyle name="Enter Currency (0)" xfId="69" xr:uid="{00000000-0005-0000-0000-000049000000}"/>
    <cellStyle name="Enter Currency (2)" xfId="70" xr:uid="{00000000-0005-0000-0000-00004A000000}"/>
    <cellStyle name="Enter Units (0)" xfId="71" xr:uid="{00000000-0005-0000-0000-00004B000000}"/>
    <cellStyle name="Enter Units (1)" xfId="72" xr:uid="{00000000-0005-0000-0000-00004C000000}"/>
    <cellStyle name="Enter Units (2)" xfId="73" xr:uid="{00000000-0005-0000-0000-00004D000000}"/>
    <cellStyle name="Entered" xfId="74" xr:uid="{00000000-0005-0000-0000-00004E000000}"/>
    <cellStyle name="Error 9" xfId="75" xr:uid="{00000000-0005-0000-0000-00004F000000}"/>
    <cellStyle name="Euro" xfId="76" xr:uid="{00000000-0005-0000-0000-000050000000}"/>
    <cellStyle name="Euro 2" xfId="77" xr:uid="{00000000-0005-0000-0000-000051000000}"/>
    <cellStyle name="Euro 2 2" xfId="78" xr:uid="{00000000-0005-0000-0000-000052000000}"/>
    <cellStyle name="Euro 3" xfId="79" xr:uid="{00000000-0005-0000-0000-000053000000}"/>
    <cellStyle name="Explanatory Text" xfId="80" xr:uid="{00000000-0005-0000-0000-000054000000}"/>
    <cellStyle name="fnRegressQ" xfId="81" xr:uid="{00000000-0005-0000-0000-000055000000}"/>
    <cellStyle name="fnRegressQ 2" xfId="82" xr:uid="{00000000-0005-0000-0000-000056000000}"/>
    <cellStyle name="Footnote 10" xfId="83" xr:uid="{00000000-0005-0000-0000-000057000000}"/>
    <cellStyle name="Good 1" xfId="84" xr:uid="{00000000-0005-0000-0000-000058000000}"/>
    <cellStyle name="Good 11" xfId="85" xr:uid="{00000000-0005-0000-0000-000059000000}"/>
    <cellStyle name="Grey" xfId="86" xr:uid="{00000000-0005-0000-0000-00005A000000}"/>
    <cellStyle name="Header1" xfId="87" xr:uid="{00000000-0005-0000-0000-00005B000000}"/>
    <cellStyle name="Header2" xfId="88" xr:uid="{00000000-0005-0000-0000-00005C000000}"/>
    <cellStyle name="Heading (user) 12" xfId="89" xr:uid="{00000000-0005-0000-0000-00005D000000}"/>
    <cellStyle name="Heading 1 1" xfId="90" xr:uid="{00000000-0005-0000-0000-00005E000000}"/>
    <cellStyle name="Heading 1 13" xfId="91" xr:uid="{00000000-0005-0000-0000-00005F000000}"/>
    <cellStyle name="Heading 2 1" xfId="92" xr:uid="{00000000-0005-0000-0000-000060000000}"/>
    <cellStyle name="Heading 2 14" xfId="93" xr:uid="{00000000-0005-0000-0000-000061000000}"/>
    <cellStyle name="Heading 3" xfId="94" xr:uid="{00000000-0005-0000-0000-000062000000}"/>
    <cellStyle name="Heading 4" xfId="95" xr:uid="{00000000-0005-0000-0000-000063000000}"/>
    <cellStyle name="HmotnJednPolozky" xfId="96" xr:uid="{00000000-0005-0000-0000-000064000000}"/>
    <cellStyle name="HmotnPolozkyCelk" xfId="97" xr:uid="{00000000-0005-0000-0000-000065000000}"/>
    <cellStyle name="Hyperlink 1" xfId="98" xr:uid="{00000000-0005-0000-0000-000066000000}"/>
    <cellStyle name="Hyperlink 15" xfId="99" xr:uid="{00000000-0005-0000-0000-000067000000}"/>
    <cellStyle name="Hypertextový odkaz 2" xfId="100" xr:uid="{00000000-0005-0000-0000-000068000000}"/>
    <cellStyle name="Hypertextový odkaz 2 2" xfId="101" xr:uid="{00000000-0005-0000-0000-000069000000}"/>
    <cellStyle name="Hypertextový odkaz 3" xfId="102" xr:uid="{00000000-0005-0000-0000-00006A000000}"/>
    <cellStyle name="Hypertextový odkaz 4" xfId="103" xr:uid="{00000000-0005-0000-0000-00006B000000}"/>
    <cellStyle name="Check Cell" xfId="56" xr:uid="{00000000-0005-0000-0000-00003C000000}"/>
    <cellStyle name="Input" xfId="104" xr:uid="{00000000-0005-0000-0000-00006C000000}"/>
    <cellStyle name="Input [yellow]" xfId="105" xr:uid="{00000000-0005-0000-0000-00006D000000}"/>
    <cellStyle name="Input Cells" xfId="106" xr:uid="{00000000-0005-0000-0000-00006E000000}"/>
    <cellStyle name="lehký dolní okraj" xfId="107" xr:uid="{00000000-0005-0000-0000-00006F000000}"/>
    <cellStyle name="Link Currency (0)" xfId="108" xr:uid="{00000000-0005-0000-0000-000070000000}"/>
    <cellStyle name="Link Currency (2)" xfId="109" xr:uid="{00000000-0005-0000-0000-000071000000}"/>
    <cellStyle name="Link Units (0)" xfId="110" xr:uid="{00000000-0005-0000-0000-000072000000}"/>
    <cellStyle name="Link Units (1)" xfId="111" xr:uid="{00000000-0005-0000-0000-000073000000}"/>
    <cellStyle name="Link Units (2)" xfId="112" xr:uid="{00000000-0005-0000-0000-000074000000}"/>
    <cellStyle name="Linked Cell" xfId="113" xr:uid="{00000000-0005-0000-0000-000075000000}"/>
    <cellStyle name="Linked Cells" xfId="114" xr:uid="{00000000-0005-0000-0000-000076000000}"/>
    <cellStyle name="Měna" xfId="1" builtinId="4"/>
    <cellStyle name="Měna 2" xfId="122" xr:uid="{00000000-0005-0000-0000-00007E000000}"/>
    <cellStyle name="Měna 2 2" xfId="123" xr:uid="{00000000-0005-0000-0000-00007F000000}"/>
    <cellStyle name="Měna 3" xfId="124" xr:uid="{00000000-0005-0000-0000-000080000000}"/>
    <cellStyle name="měny 2" xfId="125" xr:uid="{00000000-0005-0000-0000-000081000000}"/>
    <cellStyle name="měny 2 2" xfId="126" xr:uid="{00000000-0005-0000-0000-000082000000}"/>
    <cellStyle name="měny 2 3" xfId="127" xr:uid="{00000000-0005-0000-0000-000083000000}"/>
    <cellStyle name="měny 3" xfId="128" xr:uid="{00000000-0005-0000-0000-000084000000}"/>
    <cellStyle name="měny 4" xfId="129" xr:uid="{00000000-0005-0000-0000-000085000000}"/>
    <cellStyle name="měny 4 2" xfId="130" xr:uid="{00000000-0005-0000-0000-000086000000}"/>
    <cellStyle name="měny 4 3" xfId="131" xr:uid="{00000000-0005-0000-0000-000087000000}"/>
    <cellStyle name="měny 4 3 2" xfId="132" xr:uid="{00000000-0005-0000-0000-000088000000}"/>
    <cellStyle name="měny 4 3 2 2" xfId="244" xr:uid="{1A082078-3357-4027-A02F-10F45C9BF2E3}"/>
    <cellStyle name="měny 5" xfId="133" xr:uid="{00000000-0005-0000-0000-000089000000}"/>
    <cellStyle name="měny 5 2" xfId="134" xr:uid="{00000000-0005-0000-0000-00008A000000}"/>
    <cellStyle name="měny 6" xfId="135" xr:uid="{00000000-0005-0000-0000-00008B000000}"/>
    <cellStyle name="měny 6 2" xfId="136" xr:uid="{00000000-0005-0000-0000-00008C000000}"/>
    <cellStyle name="měny 7" xfId="137" xr:uid="{00000000-0005-0000-0000-00008D000000}"/>
    <cellStyle name="měny 7 2" xfId="138" xr:uid="{00000000-0005-0000-0000-00008E000000}"/>
    <cellStyle name="Milliers [0]_!!!GO" xfId="115" xr:uid="{00000000-0005-0000-0000-000077000000}"/>
    <cellStyle name="Milliers_!!!GO" xfId="116" xr:uid="{00000000-0005-0000-0000-000078000000}"/>
    <cellStyle name="MJPolozky" xfId="117" xr:uid="{00000000-0005-0000-0000-000079000000}"/>
    <cellStyle name="MnozstviPolozky" xfId="118" xr:uid="{00000000-0005-0000-0000-00007A000000}"/>
    <cellStyle name="Monétaire [0]_!!!GO" xfId="119" xr:uid="{00000000-0005-0000-0000-00007B000000}"/>
    <cellStyle name="Monétaire_!!!GO" xfId="120" xr:uid="{00000000-0005-0000-0000-00007C000000}"/>
    <cellStyle name="muj" xfId="121" xr:uid="{00000000-0005-0000-0000-00007D000000}"/>
    <cellStyle name="NADPIS" xfId="139" xr:uid="{00000000-0005-0000-0000-00008F000000}"/>
    <cellStyle name="nazev_skup" xfId="140" xr:uid="{00000000-0005-0000-0000-000090000000}"/>
    <cellStyle name="NazevOddilu" xfId="141" xr:uid="{00000000-0005-0000-0000-000091000000}"/>
    <cellStyle name="NazevPolozky" xfId="142" xr:uid="{00000000-0005-0000-0000-000092000000}"/>
    <cellStyle name="NazevSouctuOddilu" xfId="143" xr:uid="{00000000-0005-0000-0000-000093000000}"/>
    <cellStyle name="Neutral 1" xfId="144" xr:uid="{00000000-0005-0000-0000-000094000000}"/>
    <cellStyle name="Neutral 16" xfId="145" xr:uid="{00000000-0005-0000-0000-000095000000}"/>
    <cellStyle name="no dec" xfId="146" xr:uid="{00000000-0005-0000-0000-000096000000}"/>
    <cellStyle name="Normal - Style1" xfId="147" xr:uid="{00000000-0005-0000-0000-000097000000}"/>
    <cellStyle name="Normal_!!!GO" xfId="148" xr:uid="{00000000-0005-0000-0000-000098000000}"/>
    <cellStyle name="Normální" xfId="0" builtinId="0"/>
    <cellStyle name="normální 10" xfId="150" xr:uid="{00000000-0005-0000-0000-00009A000000}"/>
    <cellStyle name="Normální 11" xfId="151" xr:uid="{00000000-0005-0000-0000-00009B000000}"/>
    <cellStyle name="Normální 12" xfId="152" xr:uid="{00000000-0005-0000-0000-00009C000000}"/>
    <cellStyle name="Normální 13" xfId="153" xr:uid="{00000000-0005-0000-0000-00009D000000}"/>
    <cellStyle name="Normální 2" xfId="154" xr:uid="{00000000-0005-0000-0000-00009E000000}"/>
    <cellStyle name="normální 2 2" xfId="155" xr:uid="{00000000-0005-0000-0000-00009F000000}"/>
    <cellStyle name="normální 2 2 2" xfId="156" xr:uid="{00000000-0005-0000-0000-0000A0000000}"/>
    <cellStyle name="normální 2 3" xfId="157" xr:uid="{00000000-0005-0000-0000-0000A1000000}"/>
    <cellStyle name="Normální 2 3 2" xfId="158" xr:uid="{00000000-0005-0000-0000-0000A2000000}"/>
    <cellStyle name="Normální 2 3 2 2" xfId="159" xr:uid="{00000000-0005-0000-0000-0000A3000000}"/>
    <cellStyle name="normální 2 4" xfId="160" xr:uid="{00000000-0005-0000-0000-0000A4000000}"/>
    <cellStyle name="normální 3" xfId="161" xr:uid="{00000000-0005-0000-0000-0000A5000000}"/>
    <cellStyle name="normální 3 2" xfId="162" xr:uid="{00000000-0005-0000-0000-0000A6000000}"/>
    <cellStyle name="normální 3 2 2" xfId="163" xr:uid="{00000000-0005-0000-0000-0000A7000000}"/>
    <cellStyle name="normální 3 2 2 2" xfId="164" xr:uid="{00000000-0005-0000-0000-0000A8000000}"/>
    <cellStyle name="Normální 3 2 3" xfId="165" xr:uid="{00000000-0005-0000-0000-0000A9000000}"/>
    <cellStyle name="normální 3 2 4" xfId="166" xr:uid="{00000000-0005-0000-0000-0000AA000000}"/>
    <cellStyle name="Normální 3 3" xfId="167" xr:uid="{00000000-0005-0000-0000-0000AB000000}"/>
    <cellStyle name="Normální 3 3 2" xfId="168" xr:uid="{00000000-0005-0000-0000-0000AC000000}"/>
    <cellStyle name="normální 3 4" xfId="169" xr:uid="{00000000-0005-0000-0000-0000AD000000}"/>
    <cellStyle name="normální 3 5" xfId="170" xr:uid="{00000000-0005-0000-0000-0000AE000000}"/>
    <cellStyle name="normální 3 5 2" xfId="171" xr:uid="{00000000-0005-0000-0000-0000AF000000}"/>
    <cellStyle name="normální 3 6" xfId="172" xr:uid="{00000000-0005-0000-0000-0000B0000000}"/>
    <cellStyle name="normální 4" xfId="173" xr:uid="{00000000-0005-0000-0000-0000B1000000}"/>
    <cellStyle name="normální 4 2" xfId="174" xr:uid="{00000000-0005-0000-0000-0000B2000000}"/>
    <cellStyle name="normální 5" xfId="175" xr:uid="{00000000-0005-0000-0000-0000B3000000}"/>
    <cellStyle name="normální 5 2" xfId="176" xr:uid="{00000000-0005-0000-0000-0000B4000000}"/>
    <cellStyle name="normální 6" xfId="177" xr:uid="{00000000-0005-0000-0000-0000B5000000}"/>
    <cellStyle name="normální 7" xfId="178" xr:uid="{00000000-0005-0000-0000-0000B6000000}"/>
    <cellStyle name="normální 8" xfId="179" xr:uid="{00000000-0005-0000-0000-0000B7000000}"/>
    <cellStyle name="normální 9" xfId="180" xr:uid="{00000000-0005-0000-0000-0000B8000000}"/>
    <cellStyle name="normální 9 2" xfId="181" xr:uid="{00000000-0005-0000-0000-0000B9000000}"/>
    <cellStyle name="Normalny_June 1997_1" xfId="149" xr:uid="{00000000-0005-0000-0000-000099000000}"/>
    <cellStyle name="Note 1" xfId="182" xr:uid="{00000000-0005-0000-0000-0000BA000000}"/>
    <cellStyle name="Note 17" xfId="183" xr:uid="{00000000-0005-0000-0000-0000BB000000}"/>
    <cellStyle name="O…‹aO‚e [0.00]_Region Orders (2)" xfId="185" xr:uid="{00000000-0005-0000-0000-0000BD000000}"/>
    <cellStyle name="O…‹aO‚e_Region Orders (2)" xfId="186" xr:uid="{00000000-0005-0000-0000-0000BE000000}"/>
    <cellStyle name="Output" xfId="184" xr:uid="{00000000-0005-0000-0000-0000BC000000}"/>
    <cellStyle name="per.style" xfId="187" xr:uid="{00000000-0005-0000-0000-0000BF000000}"/>
    <cellStyle name="Percent [0]" xfId="189" xr:uid="{00000000-0005-0000-0000-0000C1000000}"/>
    <cellStyle name="Percent [0] 2" xfId="190" xr:uid="{00000000-0005-0000-0000-0000C2000000}"/>
    <cellStyle name="Percent [00]" xfId="188" xr:uid="{00000000-0005-0000-0000-0000C0000000}"/>
    <cellStyle name="Percent [2]" xfId="191" xr:uid="{00000000-0005-0000-0000-0000C3000000}"/>
    <cellStyle name="Percent [2] 2" xfId="192" xr:uid="{00000000-0005-0000-0000-0000C4000000}"/>
    <cellStyle name="Percent_#6 Temps &amp; Contractors" xfId="193" xr:uid="{00000000-0005-0000-0000-0000C5000000}"/>
    <cellStyle name="Pevné texty v krycím listu" xfId="194" xr:uid="{00000000-0005-0000-0000-0000C6000000}"/>
    <cellStyle name="POPIS" xfId="195" xr:uid="{00000000-0005-0000-0000-0000C7000000}"/>
    <cellStyle name="PoradCisloPolozky" xfId="196" xr:uid="{00000000-0005-0000-0000-0000C8000000}"/>
    <cellStyle name="PorizovaniSkutecnosti" xfId="197" xr:uid="{00000000-0005-0000-0000-0000C9000000}"/>
    <cellStyle name="PrePop Currency (0)" xfId="198" xr:uid="{00000000-0005-0000-0000-0000CA000000}"/>
    <cellStyle name="PrePop Currency (2)" xfId="199" xr:uid="{00000000-0005-0000-0000-0000CB000000}"/>
    <cellStyle name="PrePop Units (0)" xfId="200" xr:uid="{00000000-0005-0000-0000-0000CC000000}"/>
    <cellStyle name="PrePop Units (1)" xfId="201" xr:uid="{00000000-0005-0000-0000-0000CD000000}"/>
    <cellStyle name="PrePop Units (2)" xfId="202" xr:uid="{00000000-0005-0000-0000-0000CE000000}"/>
    <cellStyle name="pricing" xfId="203" xr:uid="{00000000-0005-0000-0000-0000CF000000}"/>
    <cellStyle name="pricing 2" xfId="204" xr:uid="{00000000-0005-0000-0000-0000D0000000}"/>
    <cellStyle name="procent 2" xfId="205" xr:uid="{00000000-0005-0000-0000-0000D1000000}"/>
    <cellStyle name="procent 2 2" xfId="206" xr:uid="{00000000-0005-0000-0000-0000D2000000}"/>
    <cellStyle name="ProcentoPrirazPol" xfId="207" xr:uid="{00000000-0005-0000-0000-0000D3000000}"/>
    <cellStyle name="PSChar" xfId="208" xr:uid="{00000000-0005-0000-0000-0000D4000000}"/>
    <cellStyle name="R_text" xfId="209" xr:uid="{00000000-0005-0000-0000-0000D5000000}"/>
    <cellStyle name="RekapCisloOdd" xfId="210" xr:uid="{00000000-0005-0000-0000-0000D6000000}"/>
    <cellStyle name="RekapNazOdd" xfId="211" xr:uid="{00000000-0005-0000-0000-0000D7000000}"/>
    <cellStyle name="RekapOddiluSoucet" xfId="212" xr:uid="{00000000-0005-0000-0000-0000D8000000}"/>
    <cellStyle name="RekapTonaz" xfId="213" xr:uid="{00000000-0005-0000-0000-0000D9000000}"/>
    <cellStyle name="RevList" xfId="214" xr:uid="{00000000-0005-0000-0000-0000DA000000}"/>
    <cellStyle name="rozpočet" xfId="215" xr:uid="{00000000-0005-0000-0000-0000DB000000}"/>
    <cellStyle name="SKP" xfId="216" xr:uid="{00000000-0005-0000-0000-0000DC000000}"/>
    <cellStyle name="SoucetHmotOddilu" xfId="217" xr:uid="{00000000-0005-0000-0000-0000DD000000}"/>
    <cellStyle name="SoucetMontaziOddilu" xfId="218" xr:uid="{00000000-0005-0000-0000-0000DE000000}"/>
    <cellStyle name="Status 18" xfId="219" xr:uid="{00000000-0005-0000-0000-0000DF000000}"/>
    <cellStyle name="Styl 1" xfId="220" xr:uid="{00000000-0005-0000-0000-0000E0000000}"/>
    <cellStyle name="Styl 1 2" xfId="221" xr:uid="{00000000-0005-0000-0000-0000E1000000}"/>
    <cellStyle name="Subtotal" xfId="222" xr:uid="{00000000-0005-0000-0000-0000E2000000}"/>
    <cellStyle name="Text 19" xfId="223" xr:uid="{00000000-0005-0000-0000-0000E3000000}"/>
    <cellStyle name="Text Indent A" xfId="224" xr:uid="{00000000-0005-0000-0000-0000E4000000}"/>
    <cellStyle name="Text Indent B" xfId="225" xr:uid="{00000000-0005-0000-0000-0000E5000000}"/>
    <cellStyle name="Text Indent B 2" xfId="226" xr:uid="{00000000-0005-0000-0000-0000E6000000}"/>
    <cellStyle name="Text Indent C" xfId="227" xr:uid="{00000000-0005-0000-0000-0000E7000000}"/>
    <cellStyle name="Text Indent C 2" xfId="228" xr:uid="{00000000-0005-0000-0000-0000E8000000}"/>
    <cellStyle name="Text v krycím listu" xfId="229" xr:uid="{00000000-0005-0000-0000-0000E9000000}"/>
    <cellStyle name="Title" xfId="230" xr:uid="{00000000-0005-0000-0000-0000EA000000}"/>
    <cellStyle name="TonazSute" xfId="231" xr:uid="{00000000-0005-0000-0000-0000EB000000}"/>
    <cellStyle name="Total" xfId="232" xr:uid="{00000000-0005-0000-0000-0000EC000000}"/>
    <cellStyle name="VykazPolozka" xfId="233" xr:uid="{00000000-0005-0000-0000-0000ED000000}"/>
    <cellStyle name="VykazPorCisPolozky" xfId="234" xr:uid="{00000000-0005-0000-0000-0000EE000000}"/>
    <cellStyle name="VykazVzorec" xfId="235" xr:uid="{00000000-0005-0000-0000-0000EF000000}"/>
    <cellStyle name="VypocetSkutecnosti" xfId="236" xr:uid="{00000000-0005-0000-0000-0000F0000000}"/>
    <cellStyle name="Warning 20" xfId="237" xr:uid="{00000000-0005-0000-0000-0000F1000000}"/>
    <cellStyle name="Warning Text" xfId="238" xr:uid="{00000000-0005-0000-0000-0000F2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CCCC"/>
      <rgbColor rgb="FFFF00FF"/>
      <rgbColor rgb="FF00FFFF"/>
      <rgbColor rgb="FF800000"/>
      <rgbColor rgb="FF008000"/>
      <rgbColor rgb="FF000080"/>
      <rgbColor rgb="FF996600"/>
      <rgbColor rgb="FF800080"/>
      <rgbColor rgb="FF008080"/>
      <rgbColor rgb="FFC0C0C0"/>
      <rgbColor rgb="FF808080"/>
      <rgbColor rgb="FFA6A6A6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CC0000"/>
      <rgbColor rgb="FF008080"/>
      <rgbColor rgb="FF0000EE"/>
      <rgbColor rgb="FF00CCFF"/>
      <rgbColor rgb="FFDDDDDD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66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azur/01%20Rozpo&#269;ty%20-%20nab&#237;dky/02%20-%20Rok%202012/12079%20-%2010-2012%20-%20MO&#218;%20Stavebn&#237;%20&#250;pravy%20pro%20interven&#269;n&#237;%20RTG%20(Toch&#225;&#269;ek)/04%20Nab&#237;dky%20k%20odesl&#225;n&#237;/F1_1_8%20v&#253;kaz%20v&#253;m&#283;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Nabidky_na_realizace/2007/NR070314_Hrad%20Znojmo_EPS_VaS/ROZP_EP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2000/001102_VUT%20Menza%20pod%20Palackeho%20vrchem/SK_komplet/RP/RP_dopl_techn/Rozpo&#269;et_RP_finish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05/051002_Letiste_Brno/ROZPOCET_letiste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2005/051002_Letiste_Brno/odeslane%20poptavky/AS_ACCES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Položky"/>
      <sheetName val="list1"/>
    </sheetNames>
    <sheetDataSet>
      <sheetData sheetId="0">
        <row r="5">
          <cell r="A5" t="str">
            <v>SO01</v>
          </cell>
        </row>
      </sheetData>
      <sheetData sheetId="1">
        <row r="42">
          <cell r="E42" t="e">
            <v>#REF!</v>
          </cell>
        </row>
      </sheetData>
      <sheetData sheetId="2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KAPITULACE"/>
      <sheetName val="EPS"/>
      <sheetName val="ACCESS"/>
      <sheetName val="list1"/>
    </sheetNames>
    <sheetDataSet>
      <sheetData sheetId="0">
        <row r="3">
          <cell r="I3">
            <v>1</v>
          </cell>
        </row>
      </sheetData>
      <sheetData sheetId="1"/>
      <sheetData sheetId="2" refreshError="1"/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lts"/>
      <sheetName val="Proměnné"/>
      <sheetName val="Rozpočet"/>
      <sheetName val="V.V"/>
      <sheetName val="MDF"/>
      <sheetName val="IDF 1"/>
      <sheetName val="IDF 2"/>
      <sheetName val="IDF 3"/>
      <sheetName val="IDF 4"/>
      <sheetName val="IDF 5"/>
      <sheetName val="IDF 6"/>
      <sheetName val="IDF7"/>
      <sheetName val="MIS 200"/>
      <sheetName val="06 01 10 transferpreise fr01  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KAPITULACE "/>
      <sheetName val="EPS-tyco "/>
      <sheetName val="EPS-esser"/>
      <sheetName val="EPS-bosch PCS"/>
      <sheetName val="SK-abbas"/>
      <sheetName val="SK-schneider"/>
      <sheetName val="PA-Philips"/>
      <sheetName val="PA-Zeman"/>
      <sheetName val="PA-Philips PCS"/>
      <sheetName val="ACCESS-honey"/>
      <sheetName val="CCTV-focus"/>
      <sheetName val="CCTV-bosch"/>
      <sheetName val="CCTV-schneider"/>
      <sheetName val="JČ-mobatime"/>
      <sheetName val="IZ-elco"/>
      <sheetName val="IZ-starmon"/>
      <sheetName val="IZ-Chaps"/>
      <sheetName val="mat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L1">
            <v>1.1499999999999999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CESS"/>
      <sheetName val="rekapitulace"/>
      <sheetName val="list1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zoomScaleNormal="100" workbookViewId="0">
      <selection activeCell="B13" sqref="B13"/>
    </sheetView>
  </sheetViews>
  <sheetFormatPr defaultColWidth="8.453125" defaultRowHeight="14.5"/>
  <cols>
    <col min="1" max="6" width="12.1796875" customWidth="1"/>
    <col min="7" max="7" width="8.1796875" customWidth="1"/>
    <col min="8" max="8" width="9.1796875" customWidth="1"/>
  </cols>
  <sheetData>
    <row r="1" spans="1:6" ht="22.5">
      <c r="A1" s="2"/>
    </row>
    <row r="2" spans="1:6" ht="22.5">
      <c r="A2" s="2"/>
    </row>
    <row r="3" spans="1:6" ht="22.5">
      <c r="A3" s="59" t="s">
        <v>198</v>
      </c>
      <c r="B3" s="59"/>
      <c r="C3" s="59"/>
      <c r="D3" s="59"/>
      <c r="E3" s="59"/>
      <c r="F3" s="59"/>
    </row>
    <row r="4" spans="1:6" ht="22.5">
      <c r="A4" s="2"/>
    </row>
    <row r="5" spans="1:6" ht="22.5">
      <c r="A5" s="2"/>
    </row>
    <row r="7" spans="1:6">
      <c r="A7" s="1" t="s">
        <v>0</v>
      </c>
      <c r="B7" s="60" t="s">
        <v>100</v>
      </c>
      <c r="C7" s="60"/>
      <c r="D7" s="60"/>
      <c r="E7" s="60"/>
      <c r="F7" s="60"/>
    </row>
    <row r="8" spans="1:6">
      <c r="A8" s="1" t="s">
        <v>20</v>
      </c>
      <c r="B8" s="60" t="s">
        <v>101</v>
      </c>
      <c r="C8" s="60"/>
      <c r="D8" s="60"/>
      <c r="E8" s="60"/>
      <c r="F8" s="60"/>
    </row>
    <row r="9" spans="1:6">
      <c r="A9" s="1" t="s">
        <v>1</v>
      </c>
      <c r="B9" s="60" t="s">
        <v>102</v>
      </c>
      <c r="C9" s="60"/>
      <c r="D9" s="60"/>
      <c r="E9" s="60"/>
      <c r="F9" s="60"/>
    </row>
    <row r="10" spans="1:6">
      <c r="A10" s="1" t="s">
        <v>2</v>
      </c>
      <c r="B10" s="51" t="s">
        <v>103</v>
      </c>
      <c r="C10" s="51"/>
      <c r="D10" s="51"/>
      <c r="E10" s="51"/>
      <c r="F10" s="51"/>
    </row>
    <row r="11" spans="1:6">
      <c r="A11" s="1" t="s">
        <v>3</v>
      </c>
      <c r="B11" s="51" t="s">
        <v>199</v>
      </c>
      <c r="C11" s="51"/>
      <c r="D11" s="51"/>
      <c r="E11" s="51"/>
      <c r="F11" s="51"/>
    </row>
    <row r="12" spans="1:6">
      <c r="A12" s="1" t="s">
        <v>4</v>
      </c>
      <c r="B12" s="61" t="s">
        <v>200</v>
      </c>
      <c r="C12" s="61"/>
      <c r="D12" s="1" t="s">
        <v>5</v>
      </c>
      <c r="E12" s="62" t="s">
        <v>34</v>
      </c>
      <c r="F12" s="62"/>
    </row>
    <row r="16" spans="1:6" ht="15.5">
      <c r="A16" s="63" t="s">
        <v>6</v>
      </c>
      <c r="B16" s="63"/>
      <c r="C16" s="63"/>
      <c r="D16" s="63"/>
      <c r="E16" s="63"/>
      <c r="F16" s="63"/>
    </row>
    <row r="17" spans="1:6">
      <c r="A17" s="62" t="s">
        <v>7</v>
      </c>
      <c r="B17" s="62"/>
      <c r="C17" s="62"/>
      <c r="D17" s="62"/>
      <c r="E17" s="64" t="s">
        <v>8</v>
      </c>
      <c r="F17" s="64"/>
    </row>
    <row r="18" spans="1:6">
      <c r="A18" s="50" t="str">
        <f>Elektroinstalace!A91</f>
        <v xml:space="preserve">Elektroinstalace - celkem </v>
      </c>
      <c r="B18" s="51"/>
      <c r="C18" s="51"/>
      <c r="D18" s="51"/>
      <c r="E18" s="52">
        <f>Elektroinstalace!F91+Elektroinstalace!H91</f>
        <v>0</v>
      </c>
      <c r="F18" s="52"/>
    </row>
    <row r="19" spans="1:6">
      <c r="A19" s="50" t="s">
        <v>128</v>
      </c>
      <c r="B19" s="51"/>
      <c r="C19" s="51"/>
      <c r="D19" s="51"/>
      <c r="E19" s="52">
        <f>JS!F40+JS!H40</f>
        <v>0</v>
      </c>
      <c r="F19" s="52"/>
    </row>
    <row r="20" spans="1:6">
      <c r="A20" s="54" t="s">
        <v>86</v>
      </c>
      <c r="B20" s="54"/>
      <c r="C20" s="54"/>
      <c r="D20" s="43">
        <v>0.03</v>
      </c>
      <c r="E20" s="53">
        <f>(E18+E19+D20)</f>
        <v>0.03</v>
      </c>
      <c r="F20" s="53"/>
    </row>
    <row r="21" spans="1:6">
      <c r="A21" s="57"/>
      <c r="B21" s="57"/>
      <c r="C21" s="57"/>
      <c r="D21" s="57"/>
      <c r="E21" s="58"/>
      <c r="F21" s="58"/>
    </row>
    <row r="22" spans="1:6">
      <c r="A22" s="57" t="s">
        <v>9</v>
      </c>
      <c r="B22" s="57"/>
      <c r="C22" s="57"/>
      <c r="D22" s="57"/>
      <c r="E22" s="58">
        <f>SUM(E18:F19)</f>
        <v>0</v>
      </c>
      <c r="F22" s="58"/>
    </row>
    <row r="23" spans="1:6">
      <c r="A23" s="57" t="s">
        <v>56</v>
      </c>
      <c r="B23" s="57"/>
      <c r="C23" s="57"/>
      <c r="D23" s="57"/>
      <c r="E23" s="58">
        <f>E24-E22</f>
        <v>0</v>
      </c>
      <c r="F23" s="58"/>
    </row>
    <row r="24" spans="1:6">
      <c r="A24" s="55" t="s">
        <v>57</v>
      </c>
      <c r="B24" s="55"/>
      <c r="C24" s="55"/>
      <c r="D24" s="55"/>
      <c r="E24" s="56">
        <f>E22*1.12</f>
        <v>0</v>
      </c>
      <c r="F24" s="56"/>
    </row>
    <row r="29" spans="1:6">
      <c r="A29" s="3" t="s">
        <v>10</v>
      </c>
    </row>
    <row r="30" spans="1:6">
      <c r="A30" s="49"/>
      <c r="B30" s="49"/>
      <c r="C30" s="49"/>
      <c r="D30" s="49"/>
      <c r="E30" s="49"/>
      <c r="F30" s="49"/>
    </row>
    <row r="31" spans="1:6">
      <c r="A31" s="49"/>
      <c r="B31" s="49"/>
      <c r="C31" s="49"/>
      <c r="D31" s="49"/>
      <c r="E31" s="49"/>
      <c r="F31" s="49"/>
    </row>
    <row r="32" spans="1:6">
      <c r="A32" s="49"/>
      <c r="B32" s="49"/>
      <c r="C32" s="49"/>
      <c r="D32" s="49"/>
      <c r="E32" s="49"/>
      <c r="F32" s="49"/>
    </row>
    <row r="33" spans="1:6">
      <c r="A33" s="49"/>
      <c r="B33" s="49"/>
      <c r="C33" s="49"/>
      <c r="D33" s="49"/>
      <c r="E33" s="49"/>
      <c r="F33" s="49"/>
    </row>
    <row r="34" spans="1:6">
      <c r="A34" s="49"/>
      <c r="B34" s="49"/>
      <c r="C34" s="49"/>
      <c r="D34" s="49"/>
      <c r="E34" s="49"/>
      <c r="F34" s="49"/>
    </row>
    <row r="35" spans="1:6">
      <c r="A35" s="49"/>
      <c r="B35" s="49"/>
      <c r="C35" s="49"/>
      <c r="D35" s="49"/>
      <c r="E35" s="49"/>
      <c r="F35" s="49"/>
    </row>
    <row r="36" spans="1:6">
      <c r="A36" s="49"/>
      <c r="B36" s="49"/>
      <c r="C36" s="49"/>
      <c r="D36" s="49"/>
      <c r="E36" s="49"/>
      <c r="F36" s="49"/>
    </row>
    <row r="37" spans="1:6">
      <c r="A37" s="49"/>
      <c r="B37" s="49"/>
      <c r="C37" s="49"/>
      <c r="D37" s="49"/>
      <c r="E37" s="49"/>
      <c r="F37" s="49"/>
    </row>
    <row r="38" spans="1:6">
      <c r="A38" s="49"/>
      <c r="B38" s="49"/>
      <c r="C38" s="49"/>
      <c r="D38" s="49"/>
      <c r="E38" s="49"/>
      <c r="F38" s="49"/>
    </row>
    <row r="39" spans="1:6">
      <c r="A39" s="49"/>
      <c r="B39" s="49"/>
      <c r="C39" s="49"/>
      <c r="D39" s="49"/>
      <c r="E39" s="49"/>
      <c r="F39" s="49"/>
    </row>
  </sheetData>
  <mergeCells count="35">
    <mergeCell ref="B11:F11"/>
    <mergeCell ref="B12:C12"/>
    <mergeCell ref="E12:F12"/>
    <mergeCell ref="A16:F16"/>
    <mergeCell ref="A17:D17"/>
    <mergeCell ref="E17:F17"/>
    <mergeCell ref="A3:F3"/>
    <mergeCell ref="B7:F7"/>
    <mergeCell ref="B8:F8"/>
    <mergeCell ref="B9:F9"/>
    <mergeCell ref="B10:F10"/>
    <mergeCell ref="A18:D18"/>
    <mergeCell ref="E18:F18"/>
    <mergeCell ref="E20:F20"/>
    <mergeCell ref="A20:C20"/>
    <mergeCell ref="A24:D24"/>
    <mergeCell ref="E24:F24"/>
    <mergeCell ref="A22:D22"/>
    <mergeCell ref="E22:F22"/>
    <mergeCell ref="A23:D23"/>
    <mergeCell ref="E23:F23"/>
    <mergeCell ref="A21:D21"/>
    <mergeCell ref="E21:F21"/>
    <mergeCell ref="A19:D19"/>
    <mergeCell ref="E19:F19"/>
    <mergeCell ref="A30:F30"/>
    <mergeCell ref="A31:F31"/>
    <mergeCell ref="A32:F32"/>
    <mergeCell ref="A38:F38"/>
    <mergeCell ref="A39:F39"/>
    <mergeCell ref="A33:F33"/>
    <mergeCell ref="A34:F34"/>
    <mergeCell ref="A35:F35"/>
    <mergeCell ref="A36:F36"/>
    <mergeCell ref="A37:F37"/>
  </mergeCells>
  <printOptions horizontalCentered="1"/>
  <pageMargins left="0.31527777777777799" right="0.31527777777777799" top="0.59027777777777801" bottom="0.59027777777777801" header="0.196527777777778" footer="0.196527777777778"/>
  <pageSetup paperSize="9" firstPageNumber="0" orientation="portrait" r:id="rId1"/>
  <headerFooter>
    <oddHeader>&amp;C&amp;F&amp;R&amp;A</oddHeader>
    <oddFooter>&amp;CStránka 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MK91"/>
  <sheetViews>
    <sheetView tabSelected="1" zoomScaleNormal="100" workbookViewId="0">
      <pane ySplit="9" topLeftCell="A27" activePane="bottomLeft" state="frozen"/>
      <selection activeCell="D15" sqref="D15"/>
      <selection pane="bottomLeft" activeCell="N45" sqref="N45"/>
    </sheetView>
  </sheetViews>
  <sheetFormatPr defaultColWidth="9.1796875" defaultRowHeight="14.5"/>
  <cols>
    <col min="1" max="1" width="7.453125" style="37" customWidth="1"/>
    <col min="2" max="2" width="72" style="13" customWidth="1"/>
    <col min="3" max="3" width="3.54296875" style="14" customWidth="1"/>
    <col min="4" max="4" width="7.54296875" style="15" customWidth="1"/>
    <col min="5" max="5" width="13.453125" style="15" customWidth="1"/>
    <col min="6" max="6" width="16.26953125" style="15" customWidth="1"/>
    <col min="7" max="7" width="12.1796875" style="15" customWidth="1"/>
    <col min="8" max="8" width="14.26953125" style="15" customWidth="1"/>
    <col min="9" max="9" width="9.1796875" style="16"/>
    <col min="10" max="10" width="14.7265625" style="16" customWidth="1"/>
    <col min="11" max="12" width="9.1796875" style="16"/>
    <col min="13" max="13" width="18.453125" style="16" customWidth="1"/>
    <col min="14" max="1025" width="9.1796875" style="16"/>
  </cols>
  <sheetData>
    <row r="1" spans="1:1025" s="19" customFormat="1">
      <c r="A1" s="35"/>
      <c r="B1" s="17"/>
      <c r="C1" s="18"/>
    </row>
    <row r="2" spans="1:1025" s="19" customFormat="1">
      <c r="A2" s="35"/>
      <c r="B2" s="17" t="s">
        <v>0</v>
      </c>
      <c r="C2" s="65" t="str">
        <f>Rekapitulace!B7</f>
        <v>Město Břeclav, Náměstí T.G. Masaryka 42/3, 690 02 Břeclav</v>
      </c>
      <c r="D2" s="65"/>
      <c r="E2" s="65"/>
      <c r="F2" s="65"/>
      <c r="G2" s="65"/>
      <c r="H2" s="65"/>
    </row>
    <row r="3" spans="1:1025" s="19" customFormat="1">
      <c r="A3" s="35"/>
      <c r="B3" s="17" t="s">
        <v>20</v>
      </c>
      <c r="C3" s="65" t="str">
        <f>Rekapitulace!B8</f>
        <v>SO01c - Objekt C</v>
      </c>
      <c r="D3" s="65"/>
      <c r="E3" s="65"/>
      <c r="F3" s="65"/>
      <c r="G3" s="65"/>
      <c r="H3" s="65"/>
    </row>
    <row r="4" spans="1:1025" s="19" customFormat="1">
      <c r="A4" s="35"/>
      <c r="B4" s="17" t="s">
        <v>1</v>
      </c>
      <c r="C4" s="65" t="str">
        <f>Rekapitulace!B9</f>
        <v>Domov seniorů Břeclav</v>
      </c>
      <c r="D4" s="65"/>
      <c r="E4" s="65"/>
      <c r="F4" s="65"/>
      <c r="G4" s="65"/>
      <c r="H4" s="65"/>
    </row>
    <row r="5" spans="1:1025" s="19" customFormat="1">
      <c r="A5" s="35"/>
      <c r="B5" s="17" t="s">
        <v>2</v>
      </c>
      <c r="C5" s="65" t="str">
        <f>Rekapitulace!B10</f>
        <v>D.1.4.6 Silnoproud, FVE</v>
      </c>
      <c r="D5" s="65"/>
      <c r="E5" s="65"/>
      <c r="F5" s="65"/>
      <c r="G5" s="65"/>
      <c r="H5" s="65"/>
    </row>
    <row r="6" spans="1:1025" s="19" customFormat="1">
      <c r="A6" s="35"/>
      <c r="B6" s="17" t="s">
        <v>3</v>
      </c>
      <c r="C6" s="65" t="str">
        <f>Rekapitulace!B11</f>
        <v>D.1.4.6.03 Výkaz výměr</v>
      </c>
      <c r="D6" s="65"/>
      <c r="E6" s="65"/>
      <c r="F6" s="65"/>
      <c r="G6" s="65"/>
      <c r="H6" s="65"/>
    </row>
    <row r="7" spans="1:1025" s="19" customFormat="1">
      <c r="A7" s="35"/>
      <c r="B7" s="17" t="s">
        <v>11</v>
      </c>
      <c r="C7" s="68" t="str">
        <f>Rekapitulace!B12</f>
        <v>11/2025</v>
      </c>
      <c r="D7" s="68"/>
      <c r="E7" s="68"/>
      <c r="F7" s="18" t="s">
        <v>5</v>
      </c>
      <c r="G7" s="65" t="str">
        <f>Rekapitulace!E12</f>
        <v>Tomáš Radošovský</v>
      </c>
      <c r="H7" s="65"/>
    </row>
    <row r="8" spans="1:1025" s="19" customFormat="1">
      <c r="A8" s="35"/>
    </row>
    <row r="9" spans="1:1025" ht="28.5" customHeight="1">
      <c r="A9" s="38" t="s">
        <v>21</v>
      </c>
      <c r="B9" s="20" t="s">
        <v>1</v>
      </c>
      <c r="C9" s="20" t="s">
        <v>12</v>
      </c>
      <c r="D9" s="39" t="s">
        <v>13</v>
      </c>
      <c r="E9" s="40" t="s">
        <v>14</v>
      </c>
      <c r="F9" s="40" t="s">
        <v>15</v>
      </c>
      <c r="G9" s="40" t="s">
        <v>16</v>
      </c>
      <c r="H9" s="40" t="s">
        <v>17</v>
      </c>
    </row>
    <row r="10" spans="1:1025">
      <c r="A10" s="66" t="s">
        <v>67</v>
      </c>
      <c r="B10" s="67"/>
      <c r="C10" s="21"/>
      <c r="D10" s="22"/>
      <c r="E10" s="23"/>
      <c r="F10" s="23"/>
      <c r="G10" s="23"/>
      <c r="H10" s="23"/>
    </row>
    <row r="11" spans="1:1025" ht="15" customHeight="1">
      <c r="A11" s="69" t="s">
        <v>140</v>
      </c>
      <c r="B11" s="70"/>
      <c r="C11" s="24"/>
      <c r="D11" s="25"/>
      <c r="E11" s="26"/>
      <c r="F11" s="26"/>
      <c r="G11" s="26"/>
      <c r="H11" s="26"/>
    </row>
    <row r="12" spans="1:1025">
      <c r="A12" s="36" t="s">
        <v>22</v>
      </c>
      <c r="B12" s="9" t="s">
        <v>150</v>
      </c>
      <c r="C12" s="10" t="s">
        <v>19</v>
      </c>
      <c r="D12" s="11">
        <v>90</v>
      </c>
      <c r="E12" s="27"/>
      <c r="F12" s="27">
        <f t="shared" ref="F12:F21" si="0">D12*E12</f>
        <v>0</v>
      </c>
      <c r="G12" s="27"/>
      <c r="H12" s="27">
        <f t="shared" ref="H12:H21" si="1">D12*G12</f>
        <v>0</v>
      </c>
      <c r="J12" s="42"/>
    </row>
    <row r="13" spans="1:1025">
      <c r="A13" s="36" t="s">
        <v>23</v>
      </c>
      <c r="B13" s="9" t="s">
        <v>202</v>
      </c>
      <c r="C13" s="10" t="s">
        <v>19</v>
      </c>
      <c r="D13" s="11">
        <v>280</v>
      </c>
      <c r="E13" s="27"/>
      <c r="F13" s="27">
        <f t="shared" ref="F13:F19" si="2">D13*E13</f>
        <v>0</v>
      </c>
      <c r="G13" s="27"/>
      <c r="H13" s="27">
        <f t="shared" ref="H13:H19" si="3">D13*G13</f>
        <v>0</v>
      </c>
      <c r="J13" s="42"/>
    </row>
    <row r="14" spans="1:1025" s="48" customFormat="1">
      <c r="A14" s="36" t="s">
        <v>35</v>
      </c>
      <c r="B14" s="9" t="s">
        <v>203</v>
      </c>
      <c r="C14" s="10" t="s">
        <v>19</v>
      </c>
      <c r="D14" s="11">
        <v>40</v>
      </c>
      <c r="E14" s="27"/>
      <c r="F14" s="27">
        <f t="shared" si="2"/>
        <v>0</v>
      </c>
      <c r="G14" s="27"/>
      <c r="H14" s="27">
        <f t="shared" si="3"/>
        <v>0</v>
      </c>
      <c r="I14" s="16"/>
      <c r="J14" s="42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/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/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/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/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/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/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 s="16"/>
      <c r="FG14" s="16"/>
      <c r="FH14" s="16"/>
      <c r="FI14" s="16"/>
      <c r="FJ14" s="16"/>
      <c r="FK14" s="16"/>
      <c r="FL14" s="16"/>
      <c r="FM14" s="16"/>
      <c r="FN14" s="16"/>
      <c r="FO14" s="16"/>
      <c r="FP14" s="16"/>
      <c r="FQ14" s="16"/>
      <c r="FR14" s="16"/>
      <c r="FS14" s="16"/>
      <c r="FT14" s="16"/>
      <c r="FU14" s="16"/>
      <c r="FV14" s="16"/>
      <c r="FW14" s="16"/>
      <c r="FX14" s="16"/>
      <c r="FY14" s="16"/>
      <c r="FZ14" s="16"/>
      <c r="GA14" s="16"/>
      <c r="GB14" s="16"/>
      <c r="GC14" s="16"/>
      <c r="GD14" s="16"/>
      <c r="GE14" s="16"/>
      <c r="GF14" s="16"/>
      <c r="GG14" s="16"/>
      <c r="GH14" s="16"/>
      <c r="GI14" s="16"/>
      <c r="GJ14" s="16"/>
      <c r="GK14" s="16"/>
      <c r="GL14" s="16"/>
      <c r="GM14" s="16"/>
      <c r="GN14" s="16"/>
      <c r="GO14" s="16"/>
      <c r="GP14" s="16"/>
      <c r="GQ14" s="16"/>
      <c r="GR14" s="16"/>
      <c r="GS14" s="16"/>
      <c r="GT14" s="16"/>
      <c r="GU14" s="16"/>
      <c r="GV14" s="16"/>
      <c r="GW14" s="16"/>
      <c r="GX14" s="16"/>
      <c r="GY14" s="16"/>
      <c r="GZ14" s="16"/>
      <c r="HA14" s="16"/>
      <c r="HB14" s="16"/>
      <c r="HC14" s="16"/>
      <c r="HD14" s="16"/>
      <c r="HE14" s="16"/>
      <c r="HF14" s="16"/>
      <c r="HG14" s="16"/>
      <c r="HH14" s="16"/>
      <c r="HI14" s="16"/>
      <c r="HJ14" s="16"/>
      <c r="HK14" s="16"/>
      <c r="HL14" s="16"/>
      <c r="HM14" s="16"/>
      <c r="HN14" s="16"/>
      <c r="HO14" s="16"/>
      <c r="HP14" s="16"/>
      <c r="HQ14" s="16"/>
      <c r="HR14" s="16"/>
      <c r="HS14" s="16"/>
      <c r="HT14" s="16"/>
      <c r="HU14" s="16"/>
      <c r="HV14" s="16"/>
      <c r="HW14" s="16"/>
      <c r="HX14" s="16"/>
      <c r="HY14" s="16"/>
      <c r="HZ14" s="16"/>
      <c r="IA14" s="16"/>
      <c r="IB14" s="16"/>
      <c r="IC14" s="16"/>
      <c r="ID14" s="16"/>
      <c r="IE14" s="16"/>
      <c r="IF14" s="16"/>
      <c r="IG14" s="16"/>
      <c r="IH14" s="16"/>
      <c r="II14" s="16"/>
      <c r="IJ14" s="16"/>
      <c r="IK14" s="16"/>
      <c r="IL14" s="16"/>
      <c r="IM14" s="16"/>
      <c r="IN14" s="16"/>
      <c r="IO14" s="16"/>
      <c r="IP14" s="16"/>
      <c r="IQ14" s="16"/>
      <c r="IR14" s="16"/>
      <c r="IS14" s="16"/>
      <c r="IT14" s="16"/>
      <c r="IU14" s="16"/>
      <c r="IV14" s="16"/>
      <c r="IW14" s="16"/>
      <c r="IX14" s="16"/>
      <c r="IY14" s="16"/>
      <c r="IZ14" s="16"/>
      <c r="JA14" s="16"/>
      <c r="JB14" s="16"/>
      <c r="JC14" s="16"/>
      <c r="JD14" s="16"/>
      <c r="JE14" s="16"/>
      <c r="JF14" s="16"/>
      <c r="JG14" s="16"/>
      <c r="JH14" s="16"/>
      <c r="JI14" s="16"/>
      <c r="JJ14" s="16"/>
      <c r="JK14" s="16"/>
      <c r="JL14" s="16"/>
      <c r="JM14" s="16"/>
      <c r="JN14" s="16"/>
      <c r="JO14" s="16"/>
      <c r="JP14" s="16"/>
      <c r="JQ14" s="16"/>
      <c r="JR14" s="16"/>
      <c r="JS14" s="16"/>
      <c r="JT14" s="16"/>
      <c r="JU14" s="16"/>
      <c r="JV14" s="16"/>
      <c r="JW14" s="16"/>
      <c r="JX14" s="16"/>
      <c r="JY14" s="16"/>
      <c r="JZ14" s="16"/>
      <c r="KA14" s="16"/>
      <c r="KB14" s="16"/>
      <c r="KC14" s="16"/>
      <c r="KD14" s="16"/>
      <c r="KE14" s="16"/>
      <c r="KF14" s="16"/>
      <c r="KG14" s="16"/>
      <c r="KH14" s="16"/>
      <c r="KI14" s="16"/>
      <c r="KJ14" s="16"/>
      <c r="KK14" s="16"/>
      <c r="KL14" s="16"/>
      <c r="KM14" s="16"/>
      <c r="KN14" s="16"/>
      <c r="KO14" s="16"/>
      <c r="KP14" s="16"/>
      <c r="KQ14" s="16"/>
      <c r="KR14" s="16"/>
      <c r="KS14" s="16"/>
      <c r="KT14" s="16"/>
      <c r="KU14" s="16"/>
      <c r="KV14" s="16"/>
      <c r="KW14" s="16"/>
      <c r="KX14" s="16"/>
      <c r="KY14" s="16"/>
      <c r="KZ14" s="16"/>
      <c r="LA14" s="16"/>
      <c r="LB14" s="16"/>
      <c r="LC14" s="16"/>
      <c r="LD14" s="16"/>
      <c r="LE14" s="16"/>
      <c r="LF14" s="16"/>
      <c r="LG14" s="16"/>
      <c r="LH14" s="16"/>
      <c r="LI14" s="16"/>
      <c r="LJ14" s="16"/>
      <c r="LK14" s="16"/>
      <c r="LL14" s="16"/>
      <c r="LM14" s="16"/>
      <c r="LN14" s="16"/>
      <c r="LO14" s="16"/>
      <c r="LP14" s="16"/>
      <c r="LQ14" s="16"/>
      <c r="LR14" s="16"/>
      <c r="LS14" s="16"/>
      <c r="LT14" s="16"/>
      <c r="LU14" s="16"/>
      <c r="LV14" s="16"/>
      <c r="LW14" s="16"/>
      <c r="LX14" s="16"/>
      <c r="LY14" s="16"/>
      <c r="LZ14" s="16"/>
      <c r="MA14" s="16"/>
      <c r="MB14" s="16"/>
      <c r="MC14" s="16"/>
      <c r="MD14" s="16"/>
      <c r="ME14" s="16"/>
      <c r="MF14" s="16"/>
      <c r="MG14" s="16"/>
      <c r="MH14" s="16"/>
      <c r="MI14" s="16"/>
      <c r="MJ14" s="16"/>
      <c r="MK14" s="16"/>
      <c r="ML14" s="16"/>
      <c r="MM14" s="16"/>
      <c r="MN14" s="16"/>
      <c r="MO14" s="16"/>
      <c r="MP14" s="16"/>
      <c r="MQ14" s="16"/>
      <c r="MR14" s="16"/>
      <c r="MS14" s="16"/>
      <c r="MT14" s="16"/>
      <c r="MU14" s="16"/>
      <c r="MV14" s="16"/>
      <c r="MW14" s="16"/>
      <c r="MX14" s="16"/>
      <c r="MY14" s="16"/>
      <c r="MZ14" s="16"/>
      <c r="NA14" s="16"/>
      <c r="NB14" s="16"/>
      <c r="NC14" s="16"/>
      <c r="ND14" s="16"/>
      <c r="NE14" s="16"/>
      <c r="NF14" s="16"/>
      <c r="NG14" s="16"/>
      <c r="NH14" s="16"/>
      <c r="NI14" s="16"/>
      <c r="NJ14" s="16"/>
      <c r="NK14" s="16"/>
      <c r="NL14" s="16"/>
      <c r="NM14" s="16"/>
      <c r="NN14" s="16"/>
      <c r="NO14" s="16"/>
      <c r="NP14" s="16"/>
      <c r="NQ14" s="16"/>
      <c r="NR14" s="16"/>
      <c r="NS14" s="16"/>
      <c r="NT14" s="16"/>
      <c r="NU14" s="16"/>
      <c r="NV14" s="16"/>
      <c r="NW14" s="16"/>
      <c r="NX14" s="16"/>
      <c r="NY14" s="16"/>
      <c r="NZ14" s="16"/>
      <c r="OA14" s="16"/>
      <c r="OB14" s="16"/>
      <c r="OC14" s="16"/>
      <c r="OD14" s="16"/>
      <c r="OE14" s="16"/>
      <c r="OF14" s="16"/>
      <c r="OG14" s="16"/>
      <c r="OH14" s="16"/>
      <c r="OI14" s="16"/>
      <c r="OJ14" s="16"/>
      <c r="OK14" s="16"/>
      <c r="OL14" s="16"/>
      <c r="OM14" s="16"/>
      <c r="ON14" s="16"/>
      <c r="OO14" s="16"/>
      <c r="OP14" s="16"/>
      <c r="OQ14" s="16"/>
      <c r="OR14" s="16"/>
      <c r="OS14" s="16"/>
      <c r="OT14" s="16"/>
      <c r="OU14" s="16"/>
      <c r="OV14" s="16"/>
      <c r="OW14" s="16"/>
      <c r="OX14" s="16"/>
      <c r="OY14" s="16"/>
      <c r="OZ14" s="16"/>
      <c r="PA14" s="16"/>
      <c r="PB14" s="16"/>
      <c r="PC14" s="16"/>
      <c r="PD14" s="16"/>
      <c r="PE14" s="16"/>
      <c r="PF14" s="16"/>
      <c r="PG14" s="16"/>
      <c r="PH14" s="16"/>
      <c r="PI14" s="16"/>
      <c r="PJ14" s="16"/>
      <c r="PK14" s="16"/>
      <c r="PL14" s="16"/>
      <c r="PM14" s="16"/>
      <c r="PN14" s="16"/>
      <c r="PO14" s="16"/>
      <c r="PP14" s="16"/>
      <c r="PQ14" s="16"/>
      <c r="PR14" s="16"/>
      <c r="PS14" s="16"/>
      <c r="PT14" s="16"/>
      <c r="PU14" s="16"/>
      <c r="PV14" s="16"/>
      <c r="PW14" s="16"/>
      <c r="PX14" s="16"/>
      <c r="PY14" s="16"/>
      <c r="PZ14" s="16"/>
      <c r="QA14" s="16"/>
      <c r="QB14" s="16"/>
      <c r="QC14" s="16"/>
      <c r="QD14" s="16"/>
      <c r="QE14" s="16"/>
      <c r="QF14" s="16"/>
      <c r="QG14" s="16"/>
      <c r="QH14" s="16"/>
      <c r="QI14" s="16"/>
      <c r="QJ14" s="16"/>
      <c r="QK14" s="16"/>
      <c r="QL14" s="16"/>
      <c r="QM14" s="16"/>
      <c r="QN14" s="16"/>
      <c r="QO14" s="16"/>
      <c r="QP14" s="16"/>
      <c r="QQ14" s="16"/>
      <c r="QR14" s="16"/>
      <c r="QS14" s="16"/>
      <c r="QT14" s="16"/>
      <c r="QU14" s="16"/>
      <c r="QV14" s="16"/>
      <c r="QW14" s="16"/>
      <c r="QX14" s="16"/>
      <c r="QY14" s="16"/>
      <c r="QZ14" s="16"/>
      <c r="RA14" s="16"/>
      <c r="RB14" s="16"/>
      <c r="RC14" s="16"/>
      <c r="RD14" s="16"/>
      <c r="RE14" s="16"/>
      <c r="RF14" s="16"/>
      <c r="RG14" s="16"/>
      <c r="RH14" s="16"/>
      <c r="RI14" s="16"/>
      <c r="RJ14" s="16"/>
      <c r="RK14" s="16"/>
      <c r="RL14" s="16"/>
      <c r="RM14" s="16"/>
      <c r="RN14" s="16"/>
      <c r="RO14" s="16"/>
      <c r="RP14" s="16"/>
      <c r="RQ14" s="16"/>
      <c r="RR14" s="16"/>
      <c r="RS14" s="16"/>
      <c r="RT14" s="16"/>
      <c r="RU14" s="16"/>
      <c r="RV14" s="16"/>
      <c r="RW14" s="16"/>
      <c r="RX14" s="16"/>
      <c r="RY14" s="16"/>
      <c r="RZ14" s="16"/>
      <c r="SA14" s="16"/>
      <c r="SB14" s="16"/>
      <c r="SC14" s="16"/>
      <c r="SD14" s="16"/>
      <c r="SE14" s="16"/>
      <c r="SF14" s="16"/>
      <c r="SG14" s="16"/>
      <c r="SH14" s="16"/>
      <c r="SI14" s="16"/>
      <c r="SJ14" s="16"/>
      <c r="SK14" s="16"/>
      <c r="SL14" s="16"/>
      <c r="SM14" s="16"/>
      <c r="SN14" s="16"/>
      <c r="SO14" s="16"/>
      <c r="SP14" s="16"/>
      <c r="SQ14" s="16"/>
      <c r="SR14" s="16"/>
      <c r="SS14" s="16"/>
      <c r="ST14" s="16"/>
      <c r="SU14" s="16"/>
      <c r="SV14" s="16"/>
      <c r="SW14" s="16"/>
      <c r="SX14" s="16"/>
      <c r="SY14" s="16"/>
      <c r="SZ14" s="16"/>
      <c r="TA14" s="16"/>
      <c r="TB14" s="16"/>
      <c r="TC14" s="16"/>
      <c r="TD14" s="16"/>
      <c r="TE14" s="16"/>
      <c r="TF14" s="16"/>
      <c r="TG14" s="16"/>
      <c r="TH14" s="16"/>
      <c r="TI14" s="16"/>
      <c r="TJ14" s="16"/>
      <c r="TK14" s="16"/>
      <c r="TL14" s="16"/>
      <c r="TM14" s="16"/>
      <c r="TN14" s="16"/>
      <c r="TO14" s="16"/>
      <c r="TP14" s="16"/>
      <c r="TQ14" s="16"/>
      <c r="TR14" s="16"/>
      <c r="TS14" s="16"/>
      <c r="TT14" s="16"/>
      <c r="TU14" s="16"/>
      <c r="TV14" s="16"/>
      <c r="TW14" s="16"/>
      <c r="TX14" s="16"/>
      <c r="TY14" s="16"/>
      <c r="TZ14" s="16"/>
      <c r="UA14" s="16"/>
      <c r="UB14" s="16"/>
      <c r="UC14" s="16"/>
      <c r="UD14" s="16"/>
      <c r="UE14" s="16"/>
      <c r="UF14" s="16"/>
      <c r="UG14" s="16"/>
      <c r="UH14" s="16"/>
      <c r="UI14" s="16"/>
      <c r="UJ14" s="16"/>
      <c r="UK14" s="16"/>
      <c r="UL14" s="16"/>
      <c r="UM14" s="16"/>
      <c r="UN14" s="16"/>
      <c r="UO14" s="16"/>
      <c r="UP14" s="16"/>
      <c r="UQ14" s="16"/>
      <c r="UR14" s="16"/>
      <c r="US14" s="16"/>
      <c r="UT14" s="16"/>
      <c r="UU14" s="16"/>
      <c r="UV14" s="16"/>
      <c r="UW14" s="16"/>
      <c r="UX14" s="16"/>
      <c r="UY14" s="16"/>
      <c r="UZ14" s="16"/>
      <c r="VA14" s="16"/>
      <c r="VB14" s="16"/>
      <c r="VC14" s="16"/>
      <c r="VD14" s="16"/>
      <c r="VE14" s="16"/>
      <c r="VF14" s="16"/>
      <c r="VG14" s="16"/>
      <c r="VH14" s="16"/>
      <c r="VI14" s="16"/>
      <c r="VJ14" s="16"/>
      <c r="VK14" s="16"/>
      <c r="VL14" s="16"/>
      <c r="VM14" s="16"/>
      <c r="VN14" s="16"/>
      <c r="VO14" s="16"/>
      <c r="VP14" s="16"/>
      <c r="VQ14" s="16"/>
      <c r="VR14" s="16"/>
      <c r="VS14" s="16"/>
      <c r="VT14" s="16"/>
      <c r="VU14" s="16"/>
      <c r="VV14" s="16"/>
      <c r="VW14" s="16"/>
      <c r="VX14" s="16"/>
      <c r="VY14" s="16"/>
      <c r="VZ14" s="16"/>
      <c r="WA14" s="16"/>
      <c r="WB14" s="16"/>
      <c r="WC14" s="16"/>
      <c r="WD14" s="16"/>
      <c r="WE14" s="16"/>
      <c r="WF14" s="16"/>
      <c r="WG14" s="16"/>
      <c r="WH14" s="16"/>
      <c r="WI14" s="16"/>
      <c r="WJ14" s="16"/>
      <c r="WK14" s="16"/>
      <c r="WL14" s="16"/>
      <c r="WM14" s="16"/>
      <c r="WN14" s="16"/>
      <c r="WO14" s="16"/>
      <c r="WP14" s="16"/>
      <c r="WQ14" s="16"/>
      <c r="WR14" s="16"/>
      <c r="WS14" s="16"/>
      <c r="WT14" s="16"/>
      <c r="WU14" s="16"/>
      <c r="WV14" s="16"/>
      <c r="WW14" s="16"/>
      <c r="WX14" s="16"/>
      <c r="WY14" s="16"/>
      <c r="WZ14" s="16"/>
      <c r="XA14" s="16"/>
      <c r="XB14" s="16"/>
      <c r="XC14" s="16"/>
      <c r="XD14" s="16"/>
      <c r="XE14" s="16"/>
      <c r="XF14" s="16"/>
      <c r="XG14" s="16"/>
      <c r="XH14" s="16"/>
      <c r="XI14" s="16"/>
      <c r="XJ14" s="16"/>
      <c r="XK14" s="16"/>
      <c r="XL14" s="16"/>
      <c r="XM14" s="16"/>
      <c r="XN14" s="16"/>
      <c r="XO14" s="16"/>
      <c r="XP14" s="16"/>
      <c r="XQ14" s="16"/>
      <c r="XR14" s="16"/>
      <c r="XS14" s="16"/>
      <c r="XT14" s="16"/>
      <c r="XU14" s="16"/>
      <c r="XV14" s="16"/>
      <c r="XW14" s="16"/>
      <c r="XX14" s="16"/>
      <c r="XY14" s="16"/>
      <c r="XZ14" s="16"/>
      <c r="YA14" s="16"/>
      <c r="YB14" s="16"/>
      <c r="YC14" s="16"/>
      <c r="YD14" s="16"/>
      <c r="YE14" s="16"/>
      <c r="YF14" s="16"/>
      <c r="YG14" s="16"/>
      <c r="YH14" s="16"/>
      <c r="YI14" s="16"/>
      <c r="YJ14" s="16"/>
      <c r="YK14" s="16"/>
      <c r="YL14" s="16"/>
      <c r="YM14" s="16"/>
      <c r="YN14" s="16"/>
      <c r="YO14" s="16"/>
      <c r="YP14" s="16"/>
      <c r="YQ14" s="16"/>
      <c r="YR14" s="16"/>
      <c r="YS14" s="16"/>
      <c r="YT14" s="16"/>
      <c r="YU14" s="16"/>
      <c r="YV14" s="16"/>
      <c r="YW14" s="16"/>
      <c r="YX14" s="16"/>
      <c r="YY14" s="16"/>
      <c r="YZ14" s="16"/>
      <c r="ZA14" s="16"/>
      <c r="ZB14" s="16"/>
      <c r="ZC14" s="16"/>
      <c r="ZD14" s="16"/>
      <c r="ZE14" s="16"/>
      <c r="ZF14" s="16"/>
      <c r="ZG14" s="16"/>
      <c r="ZH14" s="16"/>
      <c r="ZI14" s="16"/>
      <c r="ZJ14" s="16"/>
      <c r="ZK14" s="16"/>
      <c r="ZL14" s="16"/>
      <c r="ZM14" s="16"/>
      <c r="ZN14" s="16"/>
      <c r="ZO14" s="16"/>
      <c r="ZP14" s="16"/>
      <c r="ZQ14" s="16"/>
      <c r="ZR14" s="16"/>
      <c r="ZS14" s="16"/>
      <c r="ZT14" s="16"/>
      <c r="ZU14" s="16"/>
      <c r="ZV14" s="16"/>
      <c r="ZW14" s="16"/>
      <c r="ZX14" s="16"/>
      <c r="ZY14" s="16"/>
      <c r="ZZ14" s="16"/>
      <c r="AAA14" s="16"/>
      <c r="AAB14" s="16"/>
      <c r="AAC14" s="16"/>
      <c r="AAD14" s="16"/>
      <c r="AAE14" s="16"/>
      <c r="AAF14" s="16"/>
      <c r="AAG14" s="16"/>
      <c r="AAH14" s="16"/>
      <c r="AAI14" s="16"/>
      <c r="AAJ14" s="16"/>
      <c r="AAK14" s="16"/>
      <c r="AAL14" s="16"/>
      <c r="AAM14" s="16"/>
      <c r="AAN14" s="16"/>
      <c r="AAO14" s="16"/>
      <c r="AAP14" s="16"/>
      <c r="AAQ14" s="16"/>
      <c r="AAR14" s="16"/>
      <c r="AAS14" s="16"/>
      <c r="AAT14" s="16"/>
      <c r="AAU14" s="16"/>
      <c r="AAV14" s="16"/>
      <c r="AAW14" s="16"/>
      <c r="AAX14" s="16"/>
      <c r="AAY14" s="16"/>
      <c r="AAZ14" s="16"/>
      <c r="ABA14" s="16"/>
      <c r="ABB14" s="16"/>
      <c r="ABC14" s="16"/>
      <c r="ABD14" s="16"/>
      <c r="ABE14" s="16"/>
      <c r="ABF14" s="16"/>
      <c r="ABG14" s="16"/>
      <c r="ABH14" s="16"/>
      <c r="ABI14" s="16"/>
      <c r="ABJ14" s="16"/>
      <c r="ABK14" s="16"/>
      <c r="ABL14" s="16"/>
      <c r="ABM14" s="16"/>
      <c r="ABN14" s="16"/>
      <c r="ABO14" s="16"/>
      <c r="ABP14" s="16"/>
      <c r="ABQ14" s="16"/>
      <c r="ABR14" s="16"/>
      <c r="ABS14" s="16"/>
      <c r="ABT14" s="16"/>
      <c r="ABU14" s="16"/>
      <c r="ABV14" s="16"/>
      <c r="ABW14" s="16"/>
      <c r="ABX14" s="16"/>
      <c r="ABY14" s="16"/>
      <c r="ABZ14" s="16"/>
      <c r="ACA14" s="16"/>
      <c r="ACB14" s="16"/>
      <c r="ACC14" s="16"/>
      <c r="ACD14" s="16"/>
      <c r="ACE14" s="16"/>
      <c r="ACF14" s="16"/>
      <c r="ACG14" s="16"/>
      <c r="ACH14" s="16"/>
      <c r="ACI14" s="16"/>
      <c r="ACJ14" s="16"/>
      <c r="ACK14" s="16"/>
      <c r="ACL14" s="16"/>
      <c r="ACM14" s="16"/>
      <c r="ACN14" s="16"/>
      <c r="ACO14" s="16"/>
      <c r="ACP14" s="16"/>
      <c r="ACQ14" s="16"/>
      <c r="ACR14" s="16"/>
      <c r="ACS14" s="16"/>
      <c r="ACT14" s="16"/>
      <c r="ACU14" s="16"/>
      <c r="ACV14" s="16"/>
      <c r="ACW14" s="16"/>
      <c r="ACX14" s="16"/>
      <c r="ACY14" s="16"/>
      <c r="ACZ14" s="16"/>
      <c r="ADA14" s="16"/>
      <c r="ADB14" s="16"/>
      <c r="ADC14" s="16"/>
      <c r="ADD14" s="16"/>
      <c r="ADE14" s="16"/>
      <c r="ADF14" s="16"/>
      <c r="ADG14" s="16"/>
      <c r="ADH14" s="16"/>
      <c r="ADI14" s="16"/>
      <c r="ADJ14" s="16"/>
      <c r="ADK14" s="16"/>
      <c r="ADL14" s="16"/>
      <c r="ADM14" s="16"/>
      <c r="ADN14" s="16"/>
      <c r="ADO14" s="16"/>
      <c r="ADP14" s="16"/>
      <c r="ADQ14" s="16"/>
      <c r="ADR14" s="16"/>
      <c r="ADS14" s="16"/>
      <c r="ADT14" s="16"/>
      <c r="ADU14" s="16"/>
      <c r="ADV14" s="16"/>
      <c r="ADW14" s="16"/>
      <c r="ADX14" s="16"/>
      <c r="ADY14" s="16"/>
      <c r="ADZ14" s="16"/>
      <c r="AEA14" s="16"/>
      <c r="AEB14" s="16"/>
      <c r="AEC14" s="16"/>
      <c r="AED14" s="16"/>
      <c r="AEE14" s="16"/>
      <c r="AEF14" s="16"/>
      <c r="AEG14" s="16"/>
      <c r="AEH14" s="16"/>
      <c r="AEI14" s="16"/>
      <c r="AEJ14" s="16"/>
      <c r="AEK14" s="16"/>
      <c r="AEL14" s="16"/>
      <c r="AEM14" s="16"/>
      <c r="AEN14" s="16"/>
      <c r="AEO14" s="16"/>
      <c r="AEP14" s="16"/>
      <c r="AEQ14" s="16"/>
      <c r="AER14" s="16"/>
      <c r="AES14" s="16"/>
      <c r="AET14" s="16"/>
      <c r="AEU14" s="16"/>
      <c r="AEV14" s="16"/>
      <c r="AEW14" s="16"/>
      <c r="AEX14" s="16"/>
      <c r="AEY14" s="16"/>
      <c r="AEZ14" s="16"/>
      <c r="AFA14" s="16"/>
      <c r="AFB14" s="16"/>
      <c r="AFC14" s="16"/>
      <c r="AFD14" s="16"/>
      <c r="AFE14" s="16"/>
      <c r="AFF14" s="16"/>
      <c r="AFG14" s="16"/>
      <c r="AFH14" s="16"/>
      <c r="AFI14" s="16"/>
      <c r="AFJ14" s="16"/>
      <c r="AFK14" s="16"/>
      <c r="AFL14" s="16"/>
      <c r="AFM14" s="16"/>
      <c r="AFN14" s="16"/>
      <c r="AFO14" s="16"/>
      <c r="AFP14" s="16"/>
      <c r="AFQ14" s="16"/>
      <c r="AFR14" s="16"/>
      <c r="AFS14" s="16"/>
      <c r="AFT14" s="16"/>
      <c r="AFU14" s="16"/>
      <c r="AFV14" s="16"/>
      <c r="AFW14" s="16"/>
      <c r="AFX14" s="16"/>
      <c r="AFY14" s="16"/>
      <c r="AFZ14" s="16"/>
      <c r="AGA14" s="16"/>
      <c r="AGB14" s="16"/>
      <c r="AGC14" s="16"/>
      <c r="AGD14" s="16"/>
      <c r="AGE14" s="16"/>
      <c r="AGF14" s="16"/>
      <c r="AGG14" s="16"/>
      <c r="AGH14" s="16"/>
      <c r="AGI14" s="16"/>
      <c r="AGJ14" s="16"/>
      <c r="AGK14" s="16"/>
      <c r="AGL14" s="16"/>
      <c r="AGM14" s="16"/>
      <c r="AGN14" s="16"/>
      <c r="AGO14" s="16"/>
      <c r="AGP14" s="16"/>
      <c r="AGQ14" s="16"/>
      <c r="AGR14" s="16"/>
      <c r="AGS14" s="16"/>
      <c r="AGT14" s="16"/>
      <c r="AGU14" s="16"/>
      <c r="AGV14" s="16"/>
      <c r="AGW14" s="16"/>
      <c r="AGX14" s="16"/>
      <c r="AGY14" s="16"/>
      <c r="AGZ14" s="16"/>
      <c r="AHA14" s="16"/>
      <c r="AHB14" s="16"/>
      <c r="AHC14" s="16"/>
      <c r="AHD14" s="16"/>
      <c r="AHE14" s="16"/>
      <c r="AHF14" s="16"/>
      <c r="AHG14" s="16"/>
      <c r="AHH14" s="16"/>
      <c r="AHI14" s="16"/>
      <c r="AHJ14" s="16"/>
      <c r="AHK14" s="16"/>
      <c r="AHL14" s="16"/>
      <c r="AHM14" s="16"/>
      <c r="AHN14" s="16"/>
      <c r="AHO14" s="16"/>
      <c r="AHP14" s="16"/>
      <c r="AHQ14" s="16"/>
      <c r="AHR14" s="16"/>
      <c r="AHS14" s="16"/>
      <c r="AHT14" s="16"/>
      <c r="AHU14" s="16"/>
      <c r="AHV14" s="16"/>
      <c r="AHW14" s="16"/>
      <c r="AHX14" s="16"/>
      <c r="AHY14" s="16"/>
      <c r="AHZ14" s="16"/>
      <c r="AIA14" s="16"/>
      <c r="AIB14" s="16"/>
      <c r="AIC14" s="16"/>
      <c r="AID14" s="16"/>
      <c r="AIE14" s="16"/>
      <c r="AIF14" s="16"/>
      <c r="AIG14" s="16"/>
      <c r="AIH14" s="16"/>
      <c r="AII14" s="16"/>
      <c r="AIJ14" s="16"/>
      <c r="AIK14" s="16"/>
      <c r="AIL14" s="16"/>
      <c r="AIM14" s="16"/>
      <c r="AIN14" s="16"/>
      <c r="AIO14" s="16"/>
      <c r="AIP14" s="16"/>
      <c r="AIQ14" s="16"/>
      <c r="AIR14" s="16"/>
      <c r="AIS14" s="16"/>
      <c r="AIT14" s="16"/>
      <c r="AIU14" s="16"/>
      <c r="AIV14" s="16"/>
      <c r="AIW14" s="16"/>
      <c r="AIX14" s="16"/>
      <c r="AIY14" s="16"/>
      <c r="AIZ14" s="16"/>
      <c r="AJA14" s="16"/>
      <c r="AJB14" s="16"/>
      <c r="AJC14" s="16"/>
      <c r="AJD14" s="16"/>
      <c r="AJE14" s="16"/>
      <c r="AJF14" s="16"/>
      <c r="AJG14" s="16"/>
      <c r="AJH14" s="16"/>
      <c r="AJI14" s="16"/>
      <c r="AJJ14" s="16"/>
      <c r="AJK14" s="16"/>
      <c r="AJL14" s="16"/>
      <c r="AJM14" s="16"/>
      <c r="AJN14" s="16"/>
      <c r="AJO14" s="16"/>
      <c r="AJP14" s="16"/>
      <c r="AJQ14" s="16"/>
      <c r="AJR14" s="16"/>
      <c r="AJS14" s="16"/>
      <c r="AJT14" s="16"/>
      <c r="AJU14" s="16"/>
      <c r="AJV14" s="16"/>
      <c r="AJW14" s="16"/>
      <c r="AJX14" s="16"/>
      <c r="AJY14" s="16"/>
      <c r="AJZ14" s="16"/>
      <c r="AKA14" s="16"/>
      <c r="AKB14" s="16"/>
      <c r="AKC14" s="16"/>
      <c r="AKD14" s="16"/>
      <c r="AKE14" s="16"/>
      <c r="AKF14" s="16"/>
      <c r="AKG14" s="16"/>
      <c r="AKH14" s="16"/>
      <c r="AKI14" s="16"/>
      <c r="AKJ14" s="16"/>
      <c r="AKK14" s="16"/>
      <c r="AKL14" s="16"/>
      <c r="AKM14" s="16"/>
      <c r="AKN14" s="16"/>
      <c r="AKO14" s="16"/>
      <c r="AKP14" s="16"/>
      <c r="AKQ14" s="16"/>
      <c r="AKR14" s="16"/>
      <c r="AKS14" s="16"/>
      <c r="AKT14" s="16"/>
      <c r="AKU14" s="16"/>
      <c r="AKV14" s="16"/>
      <c r="AKW14" s="16"/>
      <c r="AKX14" s="16"/>
      <c r="AKY14" s="16"/>
      <c r="AKZ14" s="16"/>
      <c r="ALA14" s="16"/>
      <c r="ALB14" s="16"/>
      <c r="ALC14" s="16"/>
      <c r="ALD14" s="16"/>
      <c r="ALE14" s="16"/>
      <c r="ALF14" s="16"/>
      <c r="ALG14" s="16"/>
      <c r="ALH14" s="16"/>
      <c r="ALI14" s="16"/>
      <c r="ALJ14" s="16"/>
      <c r="ALK14" s="16"/>
      <c r="ALL14" s="16"/>
      <c r="ALM14" s="16"/>
      <c r="ALN14" s="16"/>
      <c r="ALO14" s="16"/>
      <c r="ALP14" s="16"/>
      <c r="ALQ14" s="16"/>
      <c r="ALR14" s="16"/>
      <c r="ALS14" s="16"/>
      <c r="ALT14" s="16"/>
      <c r="ALU14" s="16"/>
      <c r="ALV14" s="16"/>
      <c r="ALW14" s="16"/>
      <c r="ALX14" s="16"/>
      <c r="ALY14" s="16"/>
      <c r="ALZ14" s="16"/>
      <c r="AMA14" s="16"/>
      <c r="AMB14" s="16"/>
      <c r="AMC14" s="16"/>
      <c r="AMD14" s="16"/>
      <c r="AME14" s="16"/>
      <c r="AMF14" s="16"/>
      <c r="AMG14" s="16"/>
      <c r="AMH14" s="16"/>
      <c r="AMI14" s="16"/>
      <c r="AMJ14" s="16"/>
      <c r="AMK14" s="16"/>
    </row>
    <row r="15" spans="1:1025">
      <c r="A15" s="36" t="s">
        <v>37</v>
      </c>
      <c r="B15" s="9" t="s">
        <v>151</v>
      </c>
      <c r="C15" s="10" t="s">
        <v>19</v>
      </c>
      <c r="D15" s="11">
        <v>290</v>
      </c>
      <c r="E15" s="27"/>
      <c r="F15" s="27">
        <f t="shared" ref="F15:F16" si="4">D15*E15</f>
        <v>0</v>
      </c>
      <c r="G15" s="27"/>
      <c r="H15" s="27">
        <f t="shared" ref="H15:H16" si="5">D15*G15</f>
        <v>0</v>
      </c>
      <c r="J15" s="42"/>
    </row>
    <row r="16" spans="1:1025">
      <c r="A16" s="36" t="s">
        <v>38</v>
      </c>
      <c r="B16" s="9" t="s">
        <v>185</v>
      </c>
      <c r="C16" s="10" t="s">
        <v>19</v>
      </c>
      <c r="D16" s="11">
        <v>35</v>
      </c>
      <c r="E16" s="27"/>
      <c r="F16" s="27">
        <f t="shared" si="4"/>
        <v>0</v>
      </c>
      <c r="G16" s="27"/>
      <c r="H16" s="27">
        <f t="shared" si="5"/>
        <v>0</v>
      </c>
      <c r="J16" s="42"/>
    </row>
    <row r="17" spans="1:1025">
      <c r="A17" s="36" t="s">
        <v>46</v>
      </c>
      <c r="B17" s="9" t="s">
        <v>152</v>
      </c>
      <c r="C17" s="10" t="s">
        <v>19</v>
      </c>
      <c r="D17" s="11">
        <v>8495</v>
      </c>
      <c r="E17" s="27"/>
      <c r="F17" s="27">
        <f t="shared" si="2"/>
        <v>0</v>
      </c>
      <c r="G17" s="27"/>
      <c r="H17" s="27">
        <f t="shared" si="3"/>
        <v>0</v>
      </c>
      <c r="J17" s="42"/>
    </row>
    <row r="18" spans="1:1025" s="47" customFormat="1">
      <c r="A18" s="36" t="s">
        <v>47</v>
      </c>
      <c r="B18" s="9" t="s">
        <v>197</v>
      </c>
      <c r="C18" s="10" t="s">
        <v>19</v>
      </c>
      <c r="D18" s="11">
        <v>150</v>
      </c>
      <c r="E18" s="27"/>
      <c r="F18" s="27">
        <f t="shared" si="2"/>
        <v>0</v>
      </c>
      <c r="G18" s="27"/>
      <c r="H18" s="27">
        <f t="shared" si="3"/>
        <v>0</v>
      </c>
      <c r="I18" s="16"/>
      <c r="J18" s="42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  <c r="DX18" s="16"/>
      <c r="DY18" s="16"/>
      <c r="DZ18" s="16"/>
      <c r="EA18" s="16"/>
      <c r="EB18" s="16"/>
      <c r="EC18" s="16"/>
      <c r="ED18" s="16"/>
      <c r="EE18" s="16"/>
      <c r="EF18" s="16"/>
      <c r="EG18" s="16"/>
      <c r="EH18" s="16"/>
      <c r="EI18" s="16"/>
      <c r="EJ18" s="16"/>
      <c r="EK18" s="16"/>
      <c r="EL18" s="16"/>
      <c r="EM18" s="16"/>
      <c r="EN18" s="16"/>
      <c r="EO18" s="16"/>
      <c r="EP18" s="16"/>
      <c r="EQ18" s="16"/>
      <c r="ER18" s="16"/>
      <c r="ES18" s="16"/>
      <c r="ET18" s="16"/>
      <c r="EU18" s="16"/>
      <c r="EV18" s="16"/>
      <c r="EW18" s="16"/>
      <c r="EX18" s="16"/>
      <c r="EY18" s="16"/>
      <c r="EZ18" s="16"/>
      <c r="FA18" s="16"/>
      <c r="FB18" s="16"/>
      <c r="FC18" s="16"/>
      <c r="FD18" s="16"/>
      <c r="FE18" s="16"/>
      <c r="FF18" s="16"/>
      <c r="FG18" s="16"/>
      <c r="FH18" s="16"/>
      <c r="FI18" s="16"/>
      <c r="FJ18" s="16"/>
      <c r="FK18" s="16"/>
      <c r="FL18" s="16"/>
      <c r="FM18" s="16"/>
      <c r="FN18" s="16"/>
      <c r="FO18" s="16"/>
      <c r="FP18" s="16"/>
      <c r="FQ18" s="16"/>
      <c r="FR18" s="16"/>
      <c r="FS18" s="16"/>
      <c r="FT18" s="16"/>
      <c r="FU18" s="16"/>
      <c r="FV18" s="16"/>
      <c r="FW18" s="16"/>
      <c r="FX18" s="16"/>
      <c r="FY18" s="16"/>
      <c r="FZ18" s="16"/>
      <c r="GA18" s="16"/>
      <c r="GB18" s="16"/>
      <c r="GC18" s="16"/>
      <c r="GD18" s="16"/>
      <c r="GE18" s="16"/>
      <c r="GF18" s="16"/>
      <c r="GG18" s="16"/>
      <c r="GH18" s="16"/>
      <c r="GI18" s="16"/>
      <c r="GJ18" s="16"/>
      <c r="GK18" s="16"/>
      <c r="GL18" s="16"/>
      <c r="GM18" s="16"/>
      <c r="GN18" s="16"/>
      <c r="GO18" s="16"/>
      <c r="GP18" s="16"/>
      <c r="GQ18" s="16"/>
      <c r="GR18" s="16"/>
      <c r="GS18" s="16"/>
      <c r="GT18" s="16"/>
      <c r="GU18" s="16"/>
      <c r="GV18" s="16"/>
      <c r="GW18" s="16"/>
      <c r="GX18" s="16"/>
      <c r="GY18" s="16"/>
      <c r="GZ18" s="16"/>
      <c r="HA18" s="16"/>
      <c r="HB18" s="16"/>
      <c r="HC18" s="16"/>
      <c r="HD18" s="16"/>
      <c r="HE18" s="16"/>
      <c r="HF18" s="16"/>
      <c r="HG18" s="16"/>
      <c r="HH18" s="16"/>
      <c r="HI18" s="16"/>
      <c r="HJ18" s="16"/>
      <c r="HK18" s="16"/>
      <c r="HL18" s="16"/>
      <c r="HM18" s="16"/>
      <c r="HN18" s="16"/>
      <c r="HO18" s="16"/>
      <c r="HP18" s="16"/>
      <c r="HQ18" s="16"/>
      <c r="HR18" s="16"/>
      <c r="HS18" s="16"/>
      <c r="HT18" s="16"/>
      <c r="HU18" s="16"/>
      <c r="HV18" s="16"/>
      <c r="HW18" s="16"/>
      <c r="HX18" s="16"/>
      <c r="HY18" s="16"/>
      <c r="HZ18" s="16"/>
      <c r="IA18" s="16"/>
      <c r="IB18" s="16"/>
      <c r="IC18" s="16"/>
      <c r="ID18" s="16"/>
      <c r="IE18" s="16"/>
      <c r="IF18" s="16"/>
      <c r="IG18" s="16"/>
      <c r="IH18" s="16"/>
      <c r="II18" s="16"/>
      <c r="IJ18" s="16"/>
      <c r="IK18" s="16"/>
      <c r="IL18" s="16"/>
      <c r="IM18" s="16"/>
      <c r="IN18" s="16"/>
      <c r="IO18" s="16"/>
      <c r="IP18" s="16"/>
      <c r="IQ18" s="16"/>
      <c r="IR18" s="16"/>
      <c r="IS18" s="16"/>
      <c r="IT18" s="16"/>
      <c r="IU18" s="16"/>
      <c r="IV18" s="16"/>
      <c r="IW18" s="16"/>
      <c r="IX18" s="16"/>
      <c r="IY18" s="16"/>
      <c r="IZ18" s="16"/>
      <c r="JA18" s="16"/>
      <c r="JB18" s="16"/>
      <c r="JC18" s="16"/>
      <c r="JD18" s="16"/>
      <c r="JE18" s="16"/>
      <c r="JF18" s="16"/>
      <c r="JG18" s="16"/>
      <c r="JH18" s="16"/>
      <c r="JI18" s="16"/>
      <c r="JJ18" s="16"/>
      <c r="JK18" s="16"/>
      <c r="JL18" s="16"/>
      <c r="JM18" s="16"/>
      <c r="JN18" s="16"/>
      <c r="JO18" s="16"/>
      <c r="JP18" s="16"/>
      <c r="JQ18" s="16"/>
      <c r="JR18" s="16"/>
      <c r="JS18" s="16"/>
      <c r="JT18" s="16"/>
      <c r="JU18" s="16"/>
      <c r="JV18" s="16"/>
      <c r="JW18" s="16"/>
      <c r="JX18" s="16"/>
      <c r="JY18" s="16"/>
      <c r="JZ18" s="16"/>
      <c r="KA18" s="16"/>
      <c r="KB18" s="16"/>
      <c r="KC18" s="16"/>
      <c r="KD18" s="16"/>
      <c r="KE18" s="16"/>
      <c r="KF18" s="16"/>
      <c r="KG18" s="16"/>
      <c r="KH18" s="16"/>
      <c r="KI18" s="16"/>
      <c r="KJ18" s="16"/>
      <c r="KK18" s="16"/>
      <c r="KL18" s="16"/>
      <c r="KM18" s="16"/>
      <c r="KN18" s="16"/>
      <c r="KO18" s="16"/>
      <c r="KP18" s="16"/>
      <c r="KQ18" s="16"/>
      <c r="KR18" s="16"/>
      <c r="KS18" s="16"/>
      <c r="KT18" s="16"/>
      <c r="KU18" s="16"/>
      <c r="KV18" s="16"/>
      <c r="KW18" s="16"/>
      <c r="KX18" s="16"/>
      <c r="KY18" s="16"/>
      <c r="KZ18" s="16"/>
      <c r="LA18" s="16"/>
      <c r="LB18" s="16"/>
      <c r="LC18" s="16"/>
      <c r="LD18" s="16"/>
      <c r="LE18" s="16"/>
      <c r="LF18" s="16"/>
      <c r="LG18" s="16"/>
      <c r="LH18" s="16"/>
      <c r="LI18" s="16"/>
      <c r="LJ18" s="16"/>
      <c r="LK18" s="16"/>
      <c r="LL18" s="16"/>
      <c r="LM18" s="16"/>
      <c r="LN18" s="16"/>
      <c r="LO18" s="16"/>
      <c r="LP18" s="16"/>
      <c r="LQ18" s="16"/>
      <c r="LR18" s="16"/>
      <c r="LS18" s="16"/>
      <c r="LT18" s="16"/>
      <c r="LU18" s="16"/>
      <c r="LV18" s="16"/>
      <c r="LW18" s="16"/>
      <c r="LX18" s="16"/>
      <c r="LY18" s="16"/>
      <c r="LZ18" s="16"/>
      <c r="MA18" s="16"/>
      <c r="MB18" s="16"/>
      <c r="MC18" s="16"/>
      <c r="MD18" s="16"/>
      <c r="ME18" s="16"/>
      <c r="MF18" s="16"/>
      <c r="MG18" s="16"/>
      <c r="MH18" s="16"/>
      <c r="MI18" s="16"/>
      <c r="MJ18" s="16"/>
      <c r="MK18" s="16"/>
      <c r="ML18" s="16"/>
      <c r="MM18" s="16"/>
      <c r="MN18" s="16"/>
      <c r="MO18" s="16"/>
      <c r="MP18" s="16"/>
      <c r="MQ18" s="16"/>
      <c r="MR18" s="16"/>
      <c r="MS18" s="16"/>
      <c r="MT18" s="16"/>
      <c r="MU18" s="16"/>
      <c r="MV18" s="16"/>
      <c r="MW18" s="16"/>
      <c r="MX18" s="16"/>
      <c r="MY18" s="16"/>
      <c r="MZ18" s="16"/>
      <c r="NA18" s="16"/>
      <c r="NB18" s="16"/>
      <c r="NC18" s="16"/>
      <c r="ND18" s="16"/>
      <c r="NE18" s="16"/>
      <c r="NF18" s="16"/>
      <c r="NG18" s="16"/>
      <c r="NH18" s="16"/>
      <c r="NI18" s="16"/>
      <c r="NJ18" s="16"/>
      <c r="NK18" s="16"/>
      <c r="NL18" s="16"/>
      <c r="NM18" s="16"/>
      <c r="NN18" s="16"/>
      <c r="NO18" s="16"/>
      <c r="NP18" s="16"/>
      <c r="NQ18" s="16"/>
      <c r="NR18" s="16"/>
      <c r="NS18" s="16"/>
      <c r="NT18" s="16"/>
      <c r="NU18" s="16"/>
      <c r="NV18" s="16"/>
      <c r="NW18" s="16"/>
      <c r="NX18" s="16"/>
      <c r="NY18" s="16"/>
      <c r="NZ18" s="16"/>
      <c r="OA18" s="16"/>
      <c r="OB18" s="16"/>
      <c r="OC18" s="16"/>
      <c r="OD18" s="16"/>
      <c r="OE18" s="16"/>
      <c r="OF18" s="16"/>
      <c r="OG18" s="16"/>
      <c r="OH18" s="16"/>
      <c r="OI18" s="16"/>
      <c r="OJ18" s="16"/>
      <c r="OK18" s="16"/>
      <c r="OL18" s="16"/>
      <c r="OM18" s="16"/>
      <c r="ON18" s="16"/>
      <c r="OO18" s="16"/>
      <c r="OP18" s="16"/>
      <c r="OQ18" s="16"/>
      <c r="OR18" s="16"/>
      <c r="OS18" s="16"/>
      <c r="OT18" s="16"/>
      <c r="OU18" s="16"/>
      <c r="OV18" s="16"/>
      <c r="OW18" s="16"/>
      <c r="OX18" s="16"/>
      <c r="OY18" s="16"/>
      <c r="OZ18" s="16"/>
      <c r="PA18" s="16"/>
      <c r="PB18" s="16"/>
      <c r="PC18" s="16"/>
      <c r="PD18" s="16"/>
      <c r="PE18" s="16"/>
      <c r="PF18" s="16"/>
      <c r="PG18" s="16"/>
      <c r="PH18" s="16"/>
      <c r="PI18" s="16"/>
      <c r="PJ18" s="16"/>
      <c r="PK18" s="16"/>
      <c r="PL18" s="16"/>
      <c r="PM18" s="16"/>
      <c r="PN18" s="16"/>
      <c r="PO18" s="16"/>
      <c r="PP18" s="16"/>
      <c r="PQ18" s="16"/>
      <c r="PR18" s="16"/>
      <c r="PS18" s="16"/>
      <c r="PT18" s="16"/>
      <c r="PU18" s="16"/>
      <c r="PV18" s="16"/>
      <c r="PW18" s="16"/>
      <c r="PX18" s="16"/>
      <c r="PY18" s="16"/>
      <c r="PZ18" s="16"/>
      <c r="QA18" s="16"/>
      <c r="QB18" s="16"/>
      <c r="QC18" s="16"/>
      <c r="QD18" s="16"/>
      <c r="QE18" s="16"/>
      <c r="QF18" s="16"/>
      <c r="QG18" s="16"/>
      <c r="QH18" s="16"/>
      <c r="QI18" s="16"/>
      <c r="QJ18" s="16"/>
      <c r="QK18" s="16"/>
      <c r="QL18" s="16"/>
      <c r="QM18" s="16"/>
      <c r="QN18" s="16"/>
      <c r="QO18" s="16"/>
      <c r="QP18" s="16"/>
      <c r="QQ18" s="16"/>
      <c r="QR18" s="16"/>
      <c r="QS18" s="16"/>
      <c r="QT18" s="16"/>
      <c r="QU18" s="16"/>
      <c r="QV18" s="16"/>
      <c r="QW18" s="16"/>
      <c r="QX18" s="16"/>
      <c r="QY18" s="16"/>
      <c r="QZ18" s="16"/>
      <c r="RA18" s="16"/>
      <c r="RB18" s="16"/>
      <c r="RC18" s="16"/>
      <c r="RD18" s="16"/>
      <c r="RE18" s="16"/>
      <c r="RF18" s="16"/>
      <c r="RG18" s="16"/>
      <c r="RH18" s="16"/>
      <c r="RI18" s="16"/>
      <c r="RJ18" s="16"/>
      <c r="RK18" s="16"/>
      <c r="RL18" s="16"/>
      <c r="RM18" s="16"/>
      <c r="RN18" s="16"/>
      <c r="RO18" s="16"/>
      <c r="RP18" s="16"/>
      <c r="RQ18" s="16"/>
      <c r="RR18" s="16"/>
      <c r="RS18" s="16"/>
      <c r="RT18" s="16"/>
      <c r="RU18" s="16"/>
      <c r="RV18" s="16"/>
      <c r="RW18" s="16"/>
      <c r="RX18" s="16"/>
      <c r="RY18" s="16"/>
      <c r="RZ18" s="16"/>
      <c r="SA18" s="16"/>
      <c r="SB18" s="16"/>
      <c r="SC18" s="16"/>
      <c r="SD18" s="16"/>
      <c r="SE18" s="16"/>
      <c r="SF18" s="16"/>
      <c r="SG18" s="16"/>
      <c r="SH18" s="16"/>
      <c r="SI18" s="16"/>
      <c r="SJ18" s="16"/>
      <c r="SK18" s="16"/>
      <c r="SL18" s="16"/>
      <c r="SM18" s="16"/>
      <c r="SN18" s="16"/>
      <c r="SO18" s="16"/>
      <c r="SP18" s="16"/>
      <c r="SQ18" s="16"/>
      <c r="SR18" s="16"/>
      <c r="SS18" s="16"/>
      <c r="ST18" s="16"/>
      <c r="SU18" s="16"/>
      <c r="SV18" s="16"/>
      <c r="SW18" s="16"/>
      <c r="SX18" s="16"/>
      <c r="SY18" s="16"/>
      <c r="SZ18" s="16"/>
      <c r="TA18" s="16"/>
      <c r="TB18" s="16"/>
      <c r="TC18" s="16"/>
      <c r="TD18" s="16"/>
      <c r="TE18" s="16"/>
      <c r="TF18" s="16"/>
      <c r="TG18" s="16"/>
      <c r="TH18" s="16"/>
      <c r="TI18" s="16"/>
      <c r="TJ18" s="16"/>
      <c r="TK18" s="16"/>
      <c r="TL18" s="16"/>
      <c r="TM18" s="16"/>
      <c r="TN18" s="16"/>
      <c r="TO18" s="16"/>
      <c r="TP18" s="16"/>
      <c r="TQ18" s="16"/>
      <c r="TR18" s="16"/>
      <c r="TS18" s="16"/>
      <c r="TT18" s="16"/>
      <c r="TU18" s="16"/>
      <c r="TV18" s="16"/>
      <c r="TW18" s="16"/>
      <c r="TX18" s="16"/>
      <c r="TY18" s="16"/>
      <c r="TZ18" s="16"/>
      <c r="UA18" s="16"/>
      <c r="UB18" s="16"/>
      <c r="UC18" s="16"/>
      <c r="UD18" s="16"/>
      <c r="UE18" s="16"/>
      <c r="UF18" s="16"/>
      <c r="UG18" s="16"/>
      <c r="UH18" s="16"/>
      <c r="UI18" s="16"/>
      <c r="UJ18" s="16"/>
      <c r="UK18" s="16"/>
      <c r="UL18" s="16"/>
      <c r="UM18" s="16"/>
      <c r="UN18" s="16"/>
      <c r="UO18" s="16"/>
      <c r="UP18" s="16"/>
      <c r="UQ18" s="16"/>
      <c r="UR18" s="16"/>
      <c r="US18" s="16"/>
      <c r="UT18" s="16"/>
      <c r="UU18" s="16"/>
      <c r="UV18" s="16"/>
      <c r="UW18" s="16"/>
      <c r="UX18" s="16"/>
      <c r="UY18" s="16"/>
      <c r="UZ18" s="16"/>
      <c r="VA18" s="16"/>
      <c r="VB18" s="16"/>
      <c r="VC18" s="16"/>
      <c r="VD18" s="16"/>
      <c r="VE18" s="16"/>
      <c r="VF18" s="16"/>
      <c r="VG18" s="16"/>
      <c r="VH18" s="16"/>
      <c r="VI18" s="16"/>
      <c r="VJ18" s="16"/>
      <c r="VK18" s="16"/>
      <c r="VL18" s="16"/>
      <c r="VM18" s="16"/>
      <c r="VN18" s="16"/>
      <c r="VO18" s="16"/>
      <c r="VP18" s="16"/>
      <c r="VQ18" s="16"/>
      <c r="VR18" s="16"/>
      <c r="VS18" s="16"/>
      <c r="VT18" s="16"/>
      <c r="VU18" s="16"/>
      <c r="VV18" s="16"/>
      <c r="VW18" s="16"/>
      <c r="VX18" s="16"/>
      <c r="VY18" s="16"/>
      <c r="VZ18" s="16"/>
      <c r="WA18" s="16"/>
      <c r="WB18" s="16"/>
      <c r="WC18" s="16"/>
      <c r="WD18" s="16"/>
      <c r="WE18" s="16"/>
      <c r="WF18" s="16"/>
      <c r="WG18" s="16"/>
      <c r="WH18" s="16"/>
      <c r="WI18" s="16"/>
      <c r="WJ18" s="16"/>
      <c r="WK18" s="16"/>
      <c r="WL18" s="16"/>
      <c r="WM18" s="16"/>
      <c r="WN18" s="16"/>
      <c r="WO18" s="16"/>
      <c r="WP18" s="16"/>
      <c r="WQ18" s="16"/>
      <c r="WR18" s="16"/>
      <c r="WS18" s="16"/>
      <c r="WT18" s="16"/>
      <c r="WU18" s="16"/>
      <c r="WV18" s="16"/>
      <c r="WW18" s="16"/>
      <c r="WX18" s="16"/>
      <c r="WY18" s="16"/>
      <c r="WZ18" s="16"/>
      <c r="XA18" s="16"/>
      <c r="XB18" s="16"/>
      <c r="XC18" s="16"/>
      <c r="XD18" s="16"/>
      <c r="XE18" s="16"/>
      <c r="XF18" s="16"/>
      <c r="XG18" s="16"/>
      <c r="XH18" s="16"/>
      <c r="XI18" s="16"/>
      <c r="XJ18" s="16"/>
      <c r="XK18" s="16"/>
      <c r="XL18" s="16"/>
      <c r="XM18" s="16"/>
      <c r="XN18" s="16"/>
      <c r="XO18" s="16"/>
      <c r="XP18" s="16"/>
      <c r="XQ18" s="16"/>
      <c r="XR18" s="16"/>
      <c r="XS18" s="16"/>
      <c r="XT18" s="16"/>
      <c r="XU18" s="16"/>
      <c r="XV18" s="16"/>
      <c r="XW18" s="16"/>
      <c r="XX18" s="16"/>
      <c r="XY18" s="16"/>
      <c r="XZ18" s="16"/>
      <c r="YA18" s="16"/>
      <c r="YB18" s="16"/>
      <c r="YC18" s="16"/>
      <c r="YD18" s="16"/>
      <c r="YE18" s="16"/>
      <c r="YF18" s="16"/>
      <c r="YG18" s="16"/>
      <c r="YH18" s="16"/>
      <c r="YI18" s="16"/>
      <c r="YJ18" s="16"/>
      <c r="YK18" s="16"/>
      <c r="YL18" s="16"/>
      <c r="YM18" s="16"/>
      <c r="YN18" s="16"/>
      <c r="YO18" s="16"/>
      <c r="YP18" s="16"/>
      <c r="YQ18" s="16"/>
      <c r="YR18" s="16"/>
      <c r="YS18" s="16"/>
      <c r="YT18" s="16"/>
      <c r="YU18" s="16"/>
      <c r="YV18" s="16"/>
      <c r="YW18" s="16"/>
      <c r="YX18" s="16"/>
      <c r="YY18" s="16"/>
      <c r="YZ18" s="16"/>
      <c r="ZA18" s="16"/>
      <c r="ZB18" s="16"/>
      <c r="ZC18" s="16"/>
      <c r="ZD18" s="16"/>
      <c r="ZE18" s="16"/>
      <c r="ZF18" s="16"/>
      <c r="ZG18" s="16"/>
      <c r="ZH18" s="16"/>
      <c r="ZI18" s="16"/>
      <c r="ZJ18" s="16"/>
      <c r="ZK18" s="16"/>
      <c r="ZL18" s="16"/>
      <c r="ZM18" s="16"/>
      <c r="ZN18" s="16"/>
      <c r="ZO18" s="16"/>
      <c r="ZP18" s="16"/>
      <c r="ZQ18" s="16"/>
      <c r="ZR18" s="16"/>
      <c r="ZS18" s="16"/>
      <c r="ZT18" s="16"/>
      <c r="ZU18" s="16"/>
      <c r="ZV18" s="16"/>
      <c r="ZW18" s="16"/>
      <c r="ZX18" s="16"/>
      <c r="ZY18" s="16"/>
      <c r="ZZ18" s="16"/>
      <c r="AAA18" s="16"/>
      <c r="AAB18" s="16"/>
      <c r="AAC18" s="16"/>
      <c r="AAD18" s="16"/>
      <c r="AAE18" s="16"/>
      <c r="AAF18" s="16"/>
      <c r="AAG18" s="16"/>
      <c r="AAH18" s="16"/>
      <c r="AAI18" s="16"/>
      <c r="AAJ18" s="16"/>
      <c r="AAK18" s="16"/>
      <c r="AAL18" s="16"/>
      <c r="AAM18" s="16"/>
      <c r="AAN18" s="16"/>
      <c r="AAO18" s="16"/>
      <c r="AAP18" s="16"/>
      <c r="AAQ18" s="16"/>
      <c r="AAR18" s="16"/>
      <c r="AAS18" s="16"/>
      <c r="AAT18" s="16"/>
      <c r="AAU18" s="16"/>
      <c r="AAV18" s="16"/>
      <c r="AAW18" s="16"/>
      <c r="AAX18" s="16"/>
      <c r="AAY18" s="16"/>
      <c r="AAZ18" s="16"/>
      <c r="ABA18" s="16"/>
      <c r="ABB18" s="16"/>
      <c r="ABC18" s="16"/>
      <c r="ABD18" s="16"/>
      <c r="ABE18" s="16"/>
      <c r="ABF18" s="16"/>
      <c r="ABG18" s="16"/>
      <c r="ABH18" s="16"/>
      <c r="ABI18" s="16"/>
      <c r="ABJ18" s="16"/>
      <c r="ABK18" s="16"/>
      <c r="ABL18" s="16"/>
      <c r="ABM18" s="16"/>
      <c r="ABN18" s="16"/>
      <c r="ABO18" s="16"/>
      <c r="ABP18" s="16"/>
      <c r="ABQ18" s="16"/>
      <c r="ABR18" s="16"/>
      <c r="ABS18" s="16"/>
      <c r="ABT18" s="16"/>
      <c r="ABU18" s="16"/>
      <c r="ABV18" s="16"/>
      <c r="ABW18" s="16"/>
      <c r="ABX18" s="16"/>
      <c r="ABY18" s="16"/>
      <c r="ABZ18" s="16"/>
      <c r="ACA18" s="16"/>
      <c r="ACB18" s="16"/>
      <c r="ACC18" s="16"/>
      <c r="ACD18" s="16"/>
      <c r="ACE18" s="16"/>
      <c r="ACF18" s="16"/>
      <c r="ACG18" s="16"/>
      <c r="ACH18" s="16"/>
      <c r="ACI18" s="16"/>
      <c r="ACJ18" s="16"/>
      <c r="ACK18" s="16"/>
      <c r="ACL18" s="16"/>
      <c r="ACM18" s="16"/>
      <c r="ACN18" s="16"/>
      <c r="ACO18" s="16"/>
      <c r="ACP18" s="16"/>
      <c r="ACQ18" s="16"/>
      <c r="ACR18" s="16"/>
      <c r="ACS18" s="16"/>
      <c r="ACT18" s="16"/>
      <c r="ACU18" s="16"/>
      <c r="ACV18" s="16"/>
      <c r="ACW18" s="16"/>
      <c r="ACX18" s="16"/>
      <c r="ACY18" s="16"/>
      <c r="ACZ18" s="16"/>
      <c r="ADA18" s="16"/>
      <c r="ADB18" s="16"/>
      <c r="ADC18" s="16"/>
      <c r="ADD18" s="16"/>
      <c r="ADE18" s="16"/>
      <c r="ADF18" s="16"/>
      <c r="ADG18" s="16"/>
      <c r="ADH18" s="16"/>
      <c r="ADI18" s="16"/>
      <c r="ADJ18" s="16"/>
      <c r="ADK18" s="16"/>
      <c r="ADL18" s="16"/>
      <c r="ADM18" s="16"/>
      <c r="ADN18" s="16"/>
      <c r="ADO18" s="16"/>
      <c r="ADP18" s="16"/>
      <c r="ADQ18" s="16"/>
      <c r="ADR18" s="16"/>
      <c r="ADS18" s="16"/>
      <c r="ADT18" s="16"/>
      <c r="ADU18" s="16"/>
      <c r="ADV18" s="16"/>
      <c r="ADW18" s="16"/>
      <c r="ADX18" s="16"/>
      <c r="ADY18" s="16"/>
      <c r="ADZ18" s="16"/>
      <c r="AEA18" s="16"/>
      <c r="AEB18" s="16"/>
      <c r="AEC18" s="16"/>
      <c r="AED18" s="16"/>
      <c r="AEE18" s="16"/>
      <c r="AEF18" s="16"/>
      <c r="AEG18" s="16"/>
      <c r="AEH18" s="16"/>
      <c r="AEI18" s="16"/>
      <c r="AEJ18" s="16"/>
      <c r="AEK18" s="16"/>
      <c r="AEL18" s="16"/>
      <c r="AEM18" s="16"/>
      <c r="AEN18" s="16"/>
      <c r="AEO18" s="16"/>
      <c r="AEP18" s="16"/>
      <c r="AEQ18" s="16"/>
      <c r="AER18" s="16"/>
      <c r="AES18" s="16"/>
      <c r="AET18" s="16"/>
      <c r="AEU18" s="16"/>
      <c r="AEV18" s="16"/>
      <c r="AEW18" s="16"/>
      <c r="AEX18" s="16"/>
      <c r="AEY18" s="16"/>
      <c r="AEZ18" s="16"/>
      <c r="AFA18" s="16"/>
      <c r="AFB18" s="16"/>
      <c r="AFC18" s="16"/>
      <c r="AFD18" s="16"/>
      <c r="AFE18" s="16"/>
      <c r="AFF18" s="16"/>
      <c r="AFG18" s="16"/>
      <c r="AFH18" s="16"/>
      <c r="AFI18" s="16"/>
      <c r="AFJ18" s="16"/>
      <c r="AFK18" s="16"/>
      <c r="AFL18" s="16"/>
      <c r="AFM18" s="16"/>
      <c r="AFN18" s="16"/>
      <c r="AFO18" s="16"/>
      <c r="AFP18" s="16"/>
      <c r="AFQ18" s="16"/>
      <c r="AFR18" s="16"/>
      <c r="AFS18" s="16"/>
      <c r="AFT18" s="16"/>
      <c r="AFU18" s="16"/>
      <c r="AFV18" s="16"/>
      <c r="AFW18" s="16"/>
      <c r="AFX18" s="16"/>
      <c r="AFY18" s="16"/>
      <c r="AFZ18" s="16"/>
      <c r="AGA18" s="16"/>
      <c r="AGB18" s="16"/>
      <c r="AGC18" s="16"/>
      <c r="AGD18" s="16"/>
      <c r="AGE18" s="16"/>
      <c r="AGF18" s="16"/>
      <c r="AGG18" s="16"/>
      <c r="AGH18" s="16"/>
      <c r="AGI18" s="16"/>
      <c r="AGJ18" s="16"/>
      <c r="AGK18" s="16"/>
      <c r="AGL18" s="16"/>
      <c r="AGM18" s="16"/>
      <c r="AGN18" s="16"/>
      <c r="AGO18" s="16"/>
      <c r="AGP18" s="16"/>
      <c r="AGQ18" s="16"/>
      <c r="AGR18" s="16"/>
      <c r="AGS18" s="16"/>
      <c r="AGT18" s="16"/>
      <c r="AGU18" s="16"/>
      <c r="AGV18" s="16"/>
      <c r="AGW18" s="16"/>
      <c r="AGX18" s="16"/>
      <c r="AGY18" s="16"/>
      <c r="AGZ18" s="16"/>
      <c r="AHA18" s="16"/>
      <c r="AHB18" s="16"/>
      <c r="AHC18" s="16"/>
      <c r="AHD18" s="16"/>
      <c r="AHE18" s="16"/>
      <c r="AHF18" s="16"/>
      <c r="AHG18" s="16"/>
      <c r="AHH18" s="16"/>
      <c r="AHI18" s="16"/>
      <c r="AHJ18" s="16"/>
      <c r="AHK18" s="16"/>
      <c r="AHL18" s="16"/>
      <c r="AHM18" s="16"/>
      <c r="AHN18" s="16"/>
      <c r="AHO18" s="16"/>
      <c r="AHP18" s="16"/>
      <c r="AHQ18" s="16"/>
      <c r="AHR18" s="16"/>
      <c r="AHS18" s="16"/>
      <c r="AHT18" s="16"/>
      <c r="AHU18" s="16"/>
      <c r="AHV18" s="16"/>
      <c r="AHW18" s="16"/>
      <c r="AHX18" s="16"/>
      <c r="AHY18" s="16"/>
      <c r="AHZ18" s="16"/>
      <c r="AIA18" s="16"/>
      <c r="AIB18" s="16"/>
      <c r="AIC18" s="16"/>
      <c r="AID18" s="16"/>
      <c r="AIE18" s="16"/>
      <c r="AIF18" s="16"/>
      <c r="AIG18" s="16"/>
      <c r="AIH18" s="16"/>
      <c r="AII18" s="16"/>
      <c r="AIJ18" s="16"/>
      <c r="AIK18" s="16"/>
      <c r="AIL18" s="16"/>
      <c r="AIM18" s="16"/>
      <c r="AIN18" s="16"/>
      <c r="AIO18" s="16"/>
      <c r="AIP18" s="16"/>
      <c r="AIQ18" s="16"/>
      <c r="AIR18" s="16"/>
      <c r="AIS18" s="16"/>
      <c r="AIT18" s="16"/>
      <c r="AIU18" s="16"/>
      <c r="AIV18" s="16"/>
      <c r="AIW18" s="16"/>
      <c r="AIX18" s="16"/>
      <c r="AIY18" s="16"/>
      <c r="AIZ18" s="16"/>
      <c r="AJA18" s="16"/>
      <c r="AJB18" s="16"/>
      <c r="AJC18" s="16"/>
      <c r="AJD18" s="16"/>
      <c r="AJE18" s="16"/>
      <c r="AJF18" s="16"/>
      <c r="AJG18" s="16"/>
      <c r="AJH18" s="16"/>
      <c r="AJI18" s="16"/>
      <c r="AJJ18" s="16"/>
      <c r="AJK18" s="16"/>
      <c r="AJL18" s="16"/>
      <c r="AJM18" s="16"/>
      <c r="AJN18" s="16"/>
      <c r="AJO18" s="16"/>
      <c r="AJP18" s="16"/>
      <c r="AJQ18" s="16"/>
      <c r="AJR18" s="16"/>
      <c r="AJS18" s="16"/>
      <c r="AJT18" s="16"/>
      <c r="AJU18" s="16"/>
      <c r="AJV18" s="16"/>
      <c r="AJW18" s="16"/>
      <c r="AJX18" s="16"/>
      <c r="AJY18" s="16"/>
      <c r="AJZ18" s="16"/>
      <c r="AKA18" s="16"/>
      <c r="AKB18" s="16"/>
      <c r="AKC18" s="16"/>
      <c r="AKD18" s="16"/>
      <c r="AKE18" s="16"/>
      <c r="AKF18" s="16"/>
      <c r="AKG18" s="16"/>
      <c r="AKH18" s="16"/>
      <c r="AKI18" s="16"/>
      <c r="AKJ18" s="16"/>
      <c r="AKK18" s="16"/>
      <c r="AKL18" s="16"/>
      <c r="AKM18" s="16"/>
      <c r="AKN18" s="16"/>
      <c r="AKO18" s="16"/>
      <c r="AKP18" s="16"/>
      <c r="AKQ18" s="16"/>
      <c r="AKR18" s="16"/>
      <c r="AKS18" s="16"/>
      <c r="AKT18" s="16"/>
      <c r="AKU18" s="16"/>
      <c r="AKV18" s="16"/>
      <c r="AKW18" s="16"/>
      <c r="AKX18" s="16"/>
      <c r="AKY18" s="16"/>
      <c r="AKZ18" s="16"/>
      <c r="ALA18" s="16"/>
      <c r="ALB18" s="16"/>
      <c r="ALC18" s="16"/>
      <c r="ALD18" s="16"/>
      <c r="ALE18" s="16"/>
      <c r="ALF18" s="16"/>
      <c r="ALG18" s="16"/>
      <c r="ALH18" s="16"/>
      <c r="ALI18" s="16"/>
      <c r="ALJ18" s="16"/>
      <c r="ALK18" s="16"/>
      <c r="ALL18" s="16"/>
      <c r="ALM18" s="16"/>
      <c r="ALN18" s="16"/>
      <c r="ALO18" s="16"/>
      <c r="ALP18" s="16"/>
      <c r="ALQ18" s="16"/>
      <c r="ALR18" s="16"/>
      <c r="ALS18" s="16"/>
      <c r="ALT18" s="16"/>
      <c r="ALU18" s="16"/>
      <c r="ALV18" s="16"/>
      <c r="ALW18" s="16"/>
      <c r="ALX18" s="16"/>
      <c r="ALY18" s="16"/>
      <c r="ALZ18" s="16"/>
      <c r="AMA18" s="16"/>
      <c r="AMB18" s="16"/>
      <c r="AMC18" s="16"/>
      <c r="AMD18" s="16"/>
      <c r="AME18" s="16"/>
      <c r="AMF18" s="16"/>
      <c r="AMG18" s="16"/>
      <c r="AMH18" s="16"/>
      <c r="AMI18" s="16"/>
      <c r="AMJ18" s="16"/>
      <c r="AMK18" s="16"/>
    </row>
    <row r="19" spans="1:1025">
      <c r="A19" s="36" t="s">
        <v>48</v>
      </c>
      <c r="B19" s="9" t="s">
        <v>153</v>
      </c>
      <c r="C19" s="10" t="s">
        <v>19</v>
      </c>
      <c r="D19" s="11">
        <v>8455</v>
      </c>
      <c r="E19" s="27"/>
      <c r="F19" s="27">
        <f t="shared" si="2"/>
        <v>0</v>
      </c>
      <c r="G19" s="27"/>
      <c r="H19" s="27">
        <f t="shared" si="3"/>
        <v>0</v>
      </c>
      <c r="J19" s="42"/>
    </row>
    <row r="20" spans="1:1025">
      <c r="A20" s="36" t="s">
        <v>66</v>
      </c>
      <c r="B20" s="9" t="s">
        <v>154</v>
      </c>
      <c r="C20" s="10" t="s">
        <v>19</v>
      </c>
      <c r="D20" s="11">
        <v>1834</v>
      </c>
      <c r="E20" s="27"/>
      <c r="F20" s="27">
        <f t="shared" si="0"/>
        <v>0</v>
      </c>
      <c r="G20" s="27"/>
      <c r="H20" s="27">
        <f t="shared" si="1"/>
        <v>0</v>
      </c>
      <c r="J20" s="42"/>
    </row>
    <row r="21" spans="1:1025">
      <c r="A21" s="36" t="s">
        <v>79</v>
      </c>
      <c r="B21" s="9" t="s">
        <v>155</v>
      </c>
      <c r="C21" s="10" t="s">
        <v>19</v>
      </c>
      <c r="D21" s="11">
        <v>180</v>
      </c>
      <c r="E21" s="27"/>
      <c r="F21" s="27">
        <f t="shared" si="0"/>
        <v>0</v>
      </c>
      <c r="G21" s="27"/>
      <c r="H21" s="27">
        <f t="shared" si="1"/>
        <v>0</v>
      </c>
      <c r="J21" s="42"/>
    </row>
    <row r="22" spans="1:1025">
      <c r="A22" s="36" t="s">
        <v>80</v>
      </c>
      <c r="B22" s="9" t="s">
        <v>137</v>
      </c>
      <c r="C22" s="10" t="s">
        <v>19</v>
      </c>
      <c r="D22" s="11">
        <v>90</v>
      </c>
      <c r="E22" s="27"/>
      <c r="F22" s="27">
        <f t="shared" ref="F22:F23" si="6">D22*E22</f>
        <v>0</v>
      </c>
      <c r="G22" s="27"/>
      <c r="H22" s="27">
        <f t="shared" ref="H22:H23" si="7">D22*G22</f>
        <v>0</v>
      </c>
      <c r="J22" s="42"/>
    </row>
    <row r="23" spans="1:1025">
      <c r="A23" s="36" t="s">
        <v>81</v>
      </c>
      <c r="B23" s="9" t="s">
        <v>138</v>
      </c>
      <c r="C23" s="10" t="s">
        <v>19</v>
      </c>
      <c r="D23" s="11">
        <v>170</v>
      </c>
      <c r="E23" s="27"/>
      <c r="F23" s="27">
        <f t="shared" si="6"/>
        <v>0</v>
      </c>
      <c r="G23" s="27"/>
      <c r="H23" s="27">
        <f t="shared" si="7"/>
        <v>0</v>
      </c>
      <c r="J23" s="42"/>
    </row>
    <row r="24" spans="1:1025">
      <c r="A24" s="36" t="s">
        <v>84</v>
      </c>
      <c r="B24" s="9" t="s">
        <v>139</v>
      </c>
      <c r="C24" s="10" t="s">
        <v>19</v>
      </c>
      <c r="D24" s="11">
        <v>20</v>
      </c>
      <c r="E24" s="27"/>
      <c r="F24" s="27">
        <f t="shared" ref="F24:F28" si="8">D24*E24</f>
        <v>0</v>
      </c>
      <c r="G24" s="27"/>
      <c r="H24" s="27">
        <f t="shared" ref="H24:H28" si="9">D24*G24</f>
        <v>0</v>
      </c>
      <c r="J24" s="42"/>
    </row>
    <row r="25" spans="1:1025">
      <c r="A25" s="36" t="s">
        <v>85</v>
      </c>
      <c r="B25" s="9" t="s">
        <v>184</v>
      </c>
      <c r="C25" s="10" t="s">
        <v>19</v>
      </c>
      <c r="D25" s="11">
        <v>60</v>
      </c>
      <c r="E25" s="27"/>
      <c r="F25" s="27">
        <f t="shared" si="8"/>
        <v>0</v>
      </c>
      <c r="G25" s="27"/>
      <c r="H25" s="27">
        <f t="shared" si="9"/>
        <v>0</v>
      </c>
      <c r="J25" s="42"/>
    </row>
    <row r="26" spans="1:1025">
      <c r="A26" s="36" t="s">
        <v>87</v>
      </c>
      <c r="B26" s="9" t="s">
        <v>204</v>
      </c>
      <c r="C26" s="10" t="s">
        <v>19</v>
      </c>
      <c r="D26" s="11">
        <v>50</v>
      </c>
      <c r="E26" s="27"/>
      <c r="F26" s="27">
        <f t="shared" si="8"/>
        <v>0</v>
      </c>
      <c r="G26" s="27"/>
      <c r="H26" s="27">
        <f t="shared" si="9"/>
        <v>0</v>
      </c>
      <c r="J26" s="42"/>
    </row>
    <row r="27" spans="1:1025">
      <c r="A27" s="36" t="s">
        <v>196</v>
      </c>
      <c r="B27" s="9" t="s">
        <v>69</v>
      </c>
      <c r="C27" s="10" t="s">
        <v>19</v>
      </c>
      <c r="D27" s="11">
        <v>270</v>
      </c>
      <c r="E27" s="27"/>
      <c r="F27" s="27">
        <f t="shared" si="8"/>
        <v>0</v>
      </c>
      <c r="G27" s="27"/>
      <c r="H27" s="27">
        <f t="shared" si="9"/>
        <v>0</v>
      </c>
      <c r="J27" s="42"/>
    </row>
    <row r="28" spans="1:1025">
      <c r="A28" s="36" t="s">
        <v>201</v>
      </c>
      <c r="B28" s="9" t="s">
        <v>88</v>
      </c>
      <c r="C28" s="10" t="s">
        <v>19</v>
      </c>
      <c r="D28" s="11">
        <v>270</v>
      </c>
      <c r="E28" s="27"/>
      <c r="F28" s="27">
        <f t="shared" si="8"/>
        <v>0</v>
      </c>
      <c r="G28" s="27"/>
      <c r="H28" s="27">
        <f t="shared" si="9"/>
        <v>0</v>
      </c>
      <c r="J28" s="42"/>
    </row>
    <row r="29" spans="1:1025">
      <c r="A29" s="10"/>
      <c r="B29" s="9"/>
      <c r="C29" s="10"/>
      <c r="D29" s="11"/>
      <c r="E29" s="27"/>
      <c r="F29" s="27"/>
      <c r="G29" s="27"/>
      <c r="H29" s="27"/>
    </row>
    <row r="30" spans="1:1025">
      <c r="A30" s="71" t="s">
        <v>49</v>
      </c>
      <c r="B30" s="72"/>
      <c r="C30" s="24"/>
      <c r="D30" s="25"/>
      <c r="E30" s="26"/>
      <c r="F30" s="26"/>
      <c r="G30" s="26"/>
      <c r="H30" s="26"/>
    </row>
    <row r="31" spans="1:1025">
      <c r="A31" s="36" t="s">
        <v>36</v>
      </c>
      <c r="B31" s="34" t="s">
        <v>129</v>
      </c>
      <c r="C31" s="10" t="s">
        <v>44</v>
      </c>
      <c r="D31" s="11">
        <v>1</v>
      </c>
      <c r="E31" s="27"/>
      <c r="F31" s="27">
        <f t="shared" ref="F31:F35" si="10">D31*E31</f>
        <v>0</v>
      </c>
      <c r="G31" s="27"/>
      <c r="H31" s="27">
        <f t="shared" ref="H31:H35" si="11">D31*G31</f>
        <v>0</v>
      </c>
    </row>
    <row r="32" spans="1:1025">
      <c r="A32" s="36" t="s">
        <v>24</v>
      </c>
      <c r="B32" s="34" t="s">
        <v>130</v>
      </c>
      <c r="C32" s="10" t="s">
        <v>44</v>
      </c>
      <c r="D32" s="11">
        <v>1</v>
      </c>
      <c r="E32" s="27"/>
      <c r="F32" s="27">
        <f t="shared" si="10"/>
        <v>0</v>
      </c>
      <c r="G32" s="27"/>
      <c r="H32" s="27">
        <f t="shared" si="11"/>
        <v>0</v>
      </c>
    </row>
    <row r="33" spans="1:8">
      <c r="A33" s="36" t="s">
        <v>58</v>
      </c>
      <c r="B33" s="34" t="s">
        <v>131</v>
      </c>
      <c r="C33" s="10" t="s">
        <v>44</v>
      </c>
      <c r="D33" s="11">
        <v>1</v>
      </c>
      <c r="E33" s="27"/>
      <c r="F33" s="27">
        <f t="shared" si="10"/>
        <v>0</v>
      </c>
      <c r="G33" s="27"/>
      <c r="H33" s="27">
        <f t="shared" si="11"/>
        <v>0</v>
      </c>
    </row>
    <row r="34" spans="1:8">
      <c r="A34" s="36" t="s">
        <v>61</v>
      </c>
      <c r="B34" s="34" t="s">
        <v>132</v>
      </c>
      <c r="C34" s="10" t="s">
        <v>44</v>
      </c>
      <c r="D34" s="11">
        <v>1</v>
      </c>
      <c r="E34" s="27"/>
      <c r="F34" s="27">
        <f t="shared" ref="F34" si="12">D34*E34</f>
        <v>0</v>
      </c>
      <c r="G34" s="27"/>
      <c r="H34" s="27">
        <f t="shared" ref="H34" si="13">D34*G34</f>
        <v>0</v>
      </c>
    </row>
    <row r="35" spans="1:8">
      <c r="A35" s="36" t="s">
        <v>62</v>
      </c>
      <c r="B35" s="34" t="s">
        <v>133</v>
      </c>
      <c r="C35" s="10" t="s">
        <v>44</v>
      </c>
      <c r="D35" s="11">
        <v>1</v>
      </c>
      <c r="E35" s="27"/>
      <c r="F35" s="27">
        <f t="shared" si="10"/>
        <v>0</v>
      </c>
      <c r="G35" s="27"/>
      <c r="H35" s="27">
        <f t="shared" si="11"/>
        <v>0</v>
      </c>
    </row>
    <row r="36" spans="1:8">
      <c r="A36" s="36" t="s">
        <v>63</v>
      </c>
      <c r="B36" s="34" t="s">
        <v>134</v>
      </c>
      <c r="C36" s="10" t="s">
        <v>44</v>
      </c>
      <c r="D36" s="11">
        <v>0</v>
      </c>
      <c r="E36" s="27"/>
      <c r="F36" s="27">
        <f t="shared" ref="F36:F37" si="14">D36*E36</f>
        <v>0</v>
      </c>
      <c r="G36" s="27"/>
      <c r="H36" s="27">
        <f t="shared" ref="H36:H37" si="15">D36*G36</f>
        <v>0</v>
      </c>
    </row>
    <row r="37" spans="1:8">
      <c r="A37" s="36" t="s">
        <v>96</v>
      </c>
      <c r="B37" s="46" t="s">
        <v>186</v>
      </c>
      <c r="C37" s="10" t="s">
        <v>18</v>
      </c>
      <c r="D37" s="11">
        <v>0</v>
      </c>
      <c r="E37" s="27"/>
      <c r="F37" s="27">
        <f t="shared" si="14"/>
        <v>0</v>
      </c>
      <c r="G37" s="27"/>
      <c r="H37" s="27">
        <f t="shared" si="15"/>
        <v>0</v>
      </c>
    </row>
    <row r="38" spans="1:8">
      <c r="A38" s="10"/>
      <c r="B38" s="9"/>
      <c r="C38" s="10"/>
      <c r="D38" s="11"/>
      <c r="E38" s="27"/>
      <c r="F38" s="27"/>
      <c r="G38" s="27"/>
      <c r="H38" s="27"/>
    </row>
    <row r="39" spans="1:8">
      <c r="A39" s="69" t="s">
        <v>135</v>
      </c>
      <c r="B39" s="70"/>
      <c r="C39" s="24"/>
      <c r="D39" s="25"/>
      <c r="E39" s="26"/>
      <c r="F39" s="26"/>
      <c r="G39" s="26"/>
      <c r="H39" s="26"/>
    </row>
    <row r="40" spans="1:8">
      <c r="A40" s="36" t="s">
        <v>27</v>
      </c>
      <c r="B40" s="9" t="s">
        <v>156</v>
      </c>
      <c r="C40" s="10" t="s">
        <v>18</v>
      </c>
      <c r="D40" s="11">
        <v>153</v>
      </c>
      <c r="E40" s="27"/>
      <c r="F40" s="27">
        <f t="shared" ref="F40:F43" si="16">D40*E40</f>
        <v>0</v>
      </c>
      <c r="G40" s="27"/>
      <c r="H40" s="27">
        <f t="shared" ref="H40:H43" si="17">D40*G40</f>
        <v>0</v>
      </c>
    </row>
    <row r="41" spans="1:8">
      <c r="A41" s="36" t="s">
        <v>26</v>
      </c>
      <c r="B41" s="9" t="s">
        <v>157</v>
      </c>
      <c r="C41" s="10" t="s">
        <v>18</v>
      </c>
      <c r="D41" s="11">
        <v>33</v>
      </c>
      <c r="E41" s="27"/>
      <c r="F41" s="27">
        <f t="shared" ref="F41" si="18">D41*E41</f>
        <v>0</v>
      </c>
      <c r="G41" s="27"/>
      <c r="H41" s="27">
        <f t="shared" ref="H41" si="19">D41*G41</f>
        <v>0</v>
      </c>
    </row>
    <row r="42" spans="1:8">
      <c r="A42" s="36" t="s">
        <v>28</v>
      </c>
      <c r="B42" s="9" t="s">
        <v>158</v>
      </c>
      <c r="C42" s="10" t="s">
        <v>18</v>
      </c>
      <c r="D42" s="11">
        <v>170</v>
      </c>
      <c r="E42" s="27"/>
      <c r="F42" s="27">
        <f t="shared" si="16"/>
        <v>0</v>
      </c>
      <c r="G42" s="27"/>
      <c r="H42" s="27">
        <f t="shared" si="17"/>
        <v>0</v>
      </c>
    </row>
    <row r="43" spans="1:8">
      <c r="A43" s="36" t="s">
        <v>65</v>
      </c>
      <c r="B43" s="9" t="s">
        <v>159</v>
      </c>
      <c r="C43" s="10" t="s">
        <v>18</v>
      </c>
      <c r="D43" s="11">
        <v>156</v>
      </c>
      <c r="E43" s="27"/>
      <c r="F43" s="27">
        <f t="shared" si="16"/>
        <v>0</v>
      </c>
      <c r="G43" s="27"/>
      <c r="H43" s="27">
        <f t="shared" si="17"/>
        <v>0</v>
      </c>
    </row>
    <row r="44" spans="1:8">
      <c r="A44" s="36" t="s">
        <v>89</v>
      </c>
      <c r="B44" s="9" t="s">
        <v>162</v>
      </c>
      <c r="C44" s="10" t="s">
        <v>18</v>
      </c>
      <c r="D44" s="11">
        <v>58</v>
      </c>
      <c r="E44" s="27"/>
      <c r="F44" s="27">
        <f t="shared" ref="F44:F46" si="20">D44*E44</f>
        <v>0</v>
      </c>
      <c r="G44" s="27"/>
      <c r="H44" s="27">
        <f t="shared" ref="H44:H46" si="21">D44*G44</f>
        <v>0</v>
      </c>
    </row>
    <row r="45" spans="1:8">
      <c r="A45" s="36" t="s">
        <v>90</v>
      </c>
      <c r="B45" s="9" t="s">
        <v>160</v>
      </c>
      <c r="C45" s="10" t="s">
        <v>18</v>
      </c>
      <c r="D45" s="11">
        <v>86</v>
      </c>
      <c r="E45" s="27"/>
      <c r="F45" s="27">
        <f t="shared" si="20"/>
        <v>0</v>
      </c>
      <c r="G45" s="27"/>
      <c r="H45" s="27">
        <f t="shared" si="21"/>
        <v>0</v>
      </c>
    </row>
    <row r="46" spans="1:8">
      <c r="A46" s="36" t="s">
        <v>91</v>
      </c>
      <c r="B46" s="9" t="s">
        <v>161</v>
      </c>
      <c r="C46" s="10" t="s">
        <v>18</v>
      </c>
      <c r="D46" s="11">
        <v>0</v>
      </c>
      <c r="E46" s="27"/>
      <c r="F46" s="27">
        <f t="shared" si="20"/>
        <v>0</v>
      </c>
      <c r="G46" s="27"/>
      <c r="H46" s="27">
        <f t="shared" si="21"/>
        <v>0</v>
      </c>
    </row>
    <row r="47" spans="1:8">
      <c r="A47" s="36" t="s">
        <v>92</v>
      </c>
      <c r="B47" s="9" t="s">
        <v>163</v>
      </c>
      <c r="C47" s="10" t="s">
        <v>18</v>
      </c>
      <c r="D47" s="11">
        <v>0</v>
      </c>
      <c r="E47" s="27"/>
      <c r="F47" s="27">
        <f t="shared" ref="F47:F48" si="22">D47*E47</f>
        <v>0</v>
      </c>
      <c r="G47" s="27"/>
      <c r="H47" s="27">
        <f t="shared" ref="H47:H48" si="23">D47*G47</f>
        <v>0</v>
      </c>
    </row>
    <row r="48" spans="1:8">
      <c r="A48" s="36" t="s">
        <v>93</v>
      </c>
      <c r="B48" s="9" t="s">
        <v>166</v>
      </c>
      <c r="C48" s="10" t="s">
        <v>18</v>
      </c>
      <c r="D48" s="11">
        <v>16</v>
      </c>
      <c r="E48" s="27"/>
      <c r="F48" s="27">
        <f t="shared" si="22"/>
        <v>0</v>
      </c>
      <c r="G48" s="27"/>
      <c r="H48" s="27">
        <f t="shared" si="23"/>
        <v>0</v>
      </c>
    </row>
    <row r="49" spans="1:21">
      <c r="A49" s="29"/>
      <c r="B49" s="28"/>
      <c r="C49" s="29"/>
      <c r="D49" s="30"/>
      <c r="E49" s="31"/>
      <c r="F49" s="31"/>
      <c r="G49" s="27"/>
      <c r="H49" s="31"/>
    </row>
    <row r="50" spans="1:21">
      <c r="A50" s="69" t="s">
        <v>136</v>
      </c>
      <c r="B50" s="70"/>
      <c r="C50" s="24"/>
      <c r="D50" s="25"/>
      <c r="E50" s="26"/>
      <c r="F50" s="26"/>
      <c r="G50" s="26"/>
      <c r="H50" s="26"/>
    </row>
    <row r="51" spans="1:21">
      <c r="A51" s="36" t="s">
        <v>29</v>
      </c>
      <c r="B51" s="9" t="s">
        <v>59</v>
      </c>
      <c r="C51" s="10" t="s">
        <v>18</v>
      </c>
      <c r="D51" s="11">
        <v>183</v>
      </c>
      <c r="E51" s="27"/>
      <c r="F51" s="27">
        <f>D51*E51</f>
        <v>0</v>
      </c>
      <c r="G51" s="27"/>
      <c r="H51" s="27">
        <f>D51*G51</f>
        <v>0</v>
      </c>
    </row>
    <row r="52" spans="1:21">
      <c r="A52" s="36" t="s">
        <v>25</v>
      </c>
      <c r="B52" s="9" t="s">
        <v>171</v>
      </c>
      <c r="C52" s="10" t="s">
        <v>18</v>
      </c>
      <c r="D52" s="11">
        <v>1</v>
      </c>
      <c r="E52" s="27"/>
      <c r="F52" s="27">
        <f t="shared" ref="F52" si="24">D52*E52</f>
        <v>0</v>
      </c>
      <c r="G52" s="27"/>
      <c r="H52" s="27">
        <f t="shared" ref="H52" si="25">D52*G52</f>
        <v>0</v>
      </c>
    </row>
    <row r="53" spans="1:21">
      <c r="A53" s="36" t="s">
        <v>124</v>
      </c>
      <c r="B53" s="9" t="s">
        <v>60</v>
      </c>
      <c r="C53" s="41" t="s">
        <v>18</v>
      </c>
      <c r="D53" s="7">
        <v>103</v>
      </c>
      <c r="E53" s="8"/>
      <c r="F53" s="27">
        <f t="shared" ref="F53:F57" si="26">D53*E53</f>
        <v>0</v>
      </c>
      <c r="G53" s="27"/>
      <c r="H53" s="27">
        <f t="shared" ref="H53:H57" si="27">D53*G53</f>
        <v>0</v>
      </c>
    </row>
    <row r="54" spans="1:21">
      <c r="A54" s="36" t="s">
        <v>30</v>
      </c>
      <c r="B54" s="9" t="s">
        <v>164</v>
      </c>
      <c r="C54" s="6" t="s">
        <v>18</v>
      </c>
      <c r="D54" s="7">
        <v>48</v>
      </c>
      <c r="E54" s="8"/>
      <c r="F54" s="27">
        <f t="shared" si="26"/>
        <v>0</v>
      </c>
      <c r="G54" s="27"/>
      <c r="H54" s="27">
        <f t="shared" si="27"/>
        <v>0</v>
      </c>
    </row>
    <row r="55" spans="1:21">
      <c r="A55" s="36" t="s">
        <v>31</v>
      </c>
      <c r="B55" s="9" t="s">
        <v>73</v>
      </c>
      <c r="C55" s="41" t="s">
        <v>18</v>
      </c>
      <c r="D55" s="7">
        <v>58</v>
      </c>
      <c r="E55" s="8"/>
      <c r="F55" s="27">
        <f t="shared" si="26"/>
        <v>0</v>
      </c>
      <c r="G55" s="27"/>
      <c r="H55" s="27">
        <f t="shared" si="27"/>
        <v>0</v>
      </c>
    </row>
    <row r="56" spans="1:21">
      <c r="A56" s="36" t="s">
        <v>32</v>
      </c>
      <c r="B56" s="9" t="s">
        <v>165</v>
      </c>
      <c r="C56" s="41" t="s">
        <v>18</v>
      </c>
      <c r="D56" s="7">
        <v>28</v>
      </c>
      <c r="E56" s="8"/>
      <c r="F56" s="27">
        <f t="shared" si="26"/>
        <v>0</v>
      </c>
      <c r="G56" s="27"/>
      <c r="H56" s="27">
        <f t="shared" si="27"/>
        <v>0</v>
      </c>
    </row>
    <row r="57" spans="1:21">
      <c r="A57" s="36" t="s">
        <v>33</v>
      </c>
      <c r="B57" s="9" t="s">
        <v>167</v>
      </c>
      <c r="C57" s="41" t="s">
        <v>18</v>
      </c>
      <c r="D57" s="7">
        <v>4</v>
      </c>
      <c r="E57" s="8"/>
      <c r="F57" s="27">
        <f t="shared" si="26"/>
        <v>0</v>
      </c>
      <c r="G57" s="27"/>
      <c r="H57" s="27">
        <f t="shared" si="27"/>
        <v>0</v>
      </c>
    </row>
    <row r="58" spans="1:21" s="4" customFormat="1">
      <c r="A58" s="36" t="s">
        <v>42</v>
      </c>
      <c r="B58" s="9" t="s">
        <v>190</v>
      </c>
      <c r="C58" s="6" t="s">
        <v>18</v>
      </c>
      <c r="D58" s="7">
        <v>0</v>
      </c>
      <c r="E58" s="8"/>
      <c r="F58" s="27">
        <f t="shared" ref="F58:F61" si="28">D58*E58</f>
        <v>0</v>
      </c>
      <c r="G58" s="27"/>
      <c r="H58" s="27">
        <f t="shared" ref="H58:H61" si="29">D58*G58</f>
        <v>0</v>
      </c>
      <c r="M58" s="16"/>
      <c r="N58" s="16"/>
      <c r="O58" s="16"/>
      <c r="P58" s="16"/>
      <c r="Q58" s="16"/>
      <c r="R58" s="16"/>
      <c r="S58" s="16"/>
      <c r="T58" s="16"/>
      <c r="U58" s="16"/>
    </row>
    <row r="59" spans="1:21" s="4" customFormat="1">
      <c r="A59" s="36" t="s">
        <v>43</v>
      </c>
      <c r="B59" s="9" t="s">
        <v>189</v>
      </c>
      <c r="C59" s="6" t="s">
        <v>18</v>
      </c>
      <c r="D59" s="7">
        <v>58</v>
      </c>
      <c r="E59" s="8"/>
      <c r="F59" s="27">
        <f t="shared" si="28"/>
        <v>0</v>
      </c>
      <c r="G59" s="27"/>
      <c r="H59" s="27">
        <f t="shared" si="29"/>
        <v>0</v>
      </c>
      <c r="M59" s="16"/>
      <c r="N59" s="16"/>
      <c r="O59" s="16"/>
      <c r="P59" s="16"/>
      <c r="Q59" s="16"/>
      <c r="R59" s="16"/>
      <c r="S59" s="16"/>
      <c r="T59" s="16"/>
      <c r="U59" s="16"/>
    </row>
    <row r="60" spans="1:21" s="4" customFormat="1">
      <c r="A60" s="36" t="s">
        <v>75</v>
      </c>
      <c r="B60" s="9" t="s">
        <v>188</v>
      </c>
      <c r="C60" s="6" t="s">
        <v>18</v>
      </c>
      <c r="D60" s="7">
        <v>493</v>
      </c>
      <c r="E60" s="8"/>
      <c r="F60" s="27">
        <f t="shared" si="28"/>
        <v>0</v>
      </c>
      <c r="G60" s="27"/>
      <c r="H60" s="27">
        <f t="shared" si="29"/>
        <v>0</v>
      </c>
      <c r="M60" s="16"/>
      <c r="N60" s="16"/>
      <c r="O60" s="16"/>
      <c r="P60" s="16"/>
      <c r="Q60" s="16"/>
      <c r="R60" s="16"/>
      <c r="S60" s="16"/>
      <c r="T60" s="16"/>
      <c r="U60" s="16"/>
    </row>
    <row r="61" spans="1:21" s="4" customFormat="1">
      <c r="A61" s="36" t="s">
        <v>77</v>
      </c>
      <c r="B61" s="9" t="s">
        <v>187</v>
      </c>
      <c r="C61" s="6" t="s">
        <v>18</v>
      </c>
      <c r="D61" s="7">
        <v>88</v>
      </c>
      <c r="E61" s="8"/>
      <c r="F61" s="27">
        <f t="shared" si="28"/>
        <v>0</v>
      </c>
      <c r="G61" s="27"/>
      <c r="H61" s="27">
        <f t="shared" si="29"/>
        <v>0</v>
      </c>
      <c r="M61" s="16"/>
      <c r="N61" s="16"/>
      <c r="O61" s="16"/>
      <c r="P61" s="16"/>
      <c r="Q61" s="16"/>
      <c r="R61" s="16"/>
      <c r="S61" s="16"/>
      <c r="T61" s="16"/>
      <c r="U61" s="16"/>
    </row>
    <row r="62" spans="1:21" s="4" customFormat="1">
      <c r="A62" s="36" t="s">
        <v>78</v>
      </c>
      <c r="B62" s="5" t="s">
        <v>170</v>
      </c>
      <c r="C62" s="6" t="s">
        <v>18</v>
      </c>
      <c r="D62" s="7">
        <v>210</v>
      </c>
      <c r="E62" s="8"/>
      <c r="F62" s="27">
        <f t="shared" ref="F62:F67" si="30">D62*E62</f>
        <v>0</v>
      </c>
      <c r="G62" s="27"/>
      <c r="H62" s="27">
        <f t="shared" ref="H62:H67" si="31">D62*G62</f>
        <v>0</v>
      </c>
      <c r="M62" s="16"/>
      <c r="N62" s="16"/>
      <c r="O62" s="16"/>
      <c r="P62" s="16"/>
      <c r="Q62" s="16"/>
      <c r="R62" s="16"/>
      <c r="S62" s="16"/>
      <c r="T62" s="16"/>
      <c r="U62" s="16"/>
    </row>
    <row r="63" spans="1:21" s="4" customFormat="1">
      <c r="A63" s="36" t="s">
        <v>98</v>
      </c>
      <c r="B63" s="5" t="s">
        <v>50</v>
      </c>
      <c r="C63" s="6" t="s">
        <v>18</v>
      </c>
      <c r="D63" s="7">
        <v>570</v>
      </c>
      <c r="E63" s="8"/>
      <c r="F63" s="27">
        <f t="shared" si="30"/>
        <v>0</v>
      </c>
      <c r="G63" s="27"/>
      <c r="H63" s="27">
        <f t="shared" si="31"/>
        <v>0</v>
      </c>
    </row>
    <row r="64" spans="1:21" s="4" customFormat="1">
      <c r="A64" s="36" t="s">
        <v>99</v>
      </c>
      <c r="B64" s="5" t="s">
        <v>51</v>
      </c>
      <c r="C64" s="6" t="s">
        <v>18</v>
      </c>
      <c r="D64" s="7">
        <v>2500</v>
      </c>
      <c r="E64" s="8"/>
      <c r="F64" s="27">
        <f t="shared" si="30"/>
        <v>0</v>
      </c>
      <c r="G64" s="27"/>
      <c r="H64" s="27">
        <f t="shared" si="31"/>
        <v>0</v>
      </c>
    </row>
    <row r="65" spans="1:8" s="4" customFormat="1">
      <c r="A65" s="36" t="s">
        <v>172</v>
      </c>
      <c r="B65" s="12" t="s">
        <v>194</v>
      </c>
      <c r="C65" s="6" t="s">
        <v>44</v>
      </c>
      <c r="D65" s="7">
        <v>3</v>
      </c>
      <c r="E65" s="8"/>
      <c r="F65" s="27">
        <f t="shared" ref="F65" si="32">D65*E65</f>
        <v>0</v>
      </c>
      <c r="G65" s="27"/>
      <c r="H65" s="27">
        <f t="shared" ref="H65" si="33">D65*G65</f>
        <v>0</v>
      </c>
    </row>
    <row r="66" spans="1:8" s="4" customFormat="1">
      <c r="A66" s="36" t="s">
        <v>173</v>
      </c>
      <c r="B66" s="12" t="s">
        <v>168</v>
      </c>
      <c r="C66" s="6" t="s">
        <v>18</v>
      </c>
      <c r="D66" s="7">
        <v>1</v>
      </c>
      <c r="E66" s="8"/>
      <c r="F66" s="27">
        <f t="shared" si="30"/>
        <v>0</v>
      </c>
      <c r="G66" s="27"/>
      <c r="H66" s="27">
        <f t="shared" si="31"/>
        <v>0</v>
      </c>
    </row>
    <row r="67" spans="1:8">
      <c r="A67" s="36" t="s">
        <v>195</v>
      </c>
      <c r="B67" s="12" t="s">
        <v>169</v>
      </c>
      <c r="C67" s="6" t="s">
        <v>18</v>
      </c>
      <c r="D67" s="7">
        <v>1</v>
      </c>
      <c r="E67" s="8"/>
      <c r="F67" s="27">
        <f t="shared" si="30"/>
        <v>0</v>
      </c>
      <c r="G67" s="27"/>
      <c r="H67" s="27">
        <f t="shared" si="31"/>
        <v>0</v>
      </c>
    </row>
    <row r="68" spans="1:8" s="4" customFormat="1">
      <c r="A68" s="36"/>
      <c r="B68" s="5"/>
      <c r="C68" s="6"/>
      <c r="D68" s="7"/>
      <c r="E68" s="8"/>
      <c r="F68" s="27"/>
      <c r="G68" s="27"/>
      <c r="H68" s="27"/>
    </row>
    <row r="69" spans="1:8" s="4" customFormat="1">
      <c r="A69" s="69" t="s">
        <v>141</v>
      </c>
      <c r="B69" s="70"/>
      <c r="C69" s="24"/>
      <c r="D69" s="25"/>
      <c r="E69" s="26"/>
      <c r="F69" s="26"/>
      <c r="G69" s="26"/>
      <c r="H69" s="26"/>
    </row>
    <row r="70" spans="1:8" s="4" customFormat="1">
      <c r="A70" s="36" t="s">
        <v>39</v>
      </c>
      <c r="B70" s="12" t="s">
        <v>191</v>
      </c>
      <c r="C70" s="10" t="s">
        <v>19</v>
      </c>
      <c r="D70" s="11">
        <v>48</v>
      </c>
      <c r="E70" s="27"/>
      <c r="F70" s="27">
        <f>D70*E70</f>
        <v>0</v>
      </c>
      <c r="G70" s="27"/>
      <c r="H70" s="27">
        <f>D70*G70</f>
        <v>0</v>
      </c>
    </row>
    <row r="71" spans="1:8" s="4" customFormat="1">
      <c r="A71" s="36" t="s">
        <v>40</v>
      </c>
      <c r="B71" s="12" t="s">
        <v>193</v>
      </c>
      <c r="C71" s="41" t="s">
        <v>18</v>
      </c>
      <c r="D71" s="7">
        <v>315</v>
      </c>
      <c r="E71" s="8"/>
      <c r="F71" s="27">
        <f t="shared" ref="F71:F72" si="34">D71*E71</f>
        <v>0</v>
      </c>
      <c r="G71" s="27"/>
      <c r="H71" s="27">
        <f t="shared" ref="H71:H72" si="35">D71*G71</f>
        <v>0</v>
      </c>
    </row>
    <row r="72" spans="1:8" s="4" customFormat="1">
      <c r="A72" s="36" t="s">
        <v>41</v>
      </c>
      <c r="B72" s="12" t="s">
        <v>95</v>
      </c>
      <c r="C72" s="6" t="s">
        <v>44</v>
      </c>
      <c r="D72" s="7">
        <v>1</v>
      </c>
      <c r="E72" s="8"/>
      <c r="F72" s="27">
        <f t="shared" si="34"/>
        <v>0</v>
      </c>
      <c r="G72" s="27"/>
      <c r="H72" s="27">
        <f t="shared" si="35"/>
        <v>0</v>
      </c>
    </row>
    <row r="73" spans="1:8" s="4" customFormat="1">
      <c r="A73" s="36" t="s">
        <v>143</v>
      </c>
      <c r="B73" s="9" t="s">
        <v>179</v>
      </c>
      <c r="C73" s="6" t="s">
        <v>19</v>
      </c>
      <c r="D73" s="7">
        <v>460</v>
      </c>
      <c r="E73" s="8"/>
      <c r="F73" s="27">
        <f t="shared" ref="F73:F79" si="36">D73*E73</f>
        <v>0</v>
      </c>
      <c r="G73" s="27"/>
      <c r="H73" s="27">
        <f t="shared" ref="H73:H79" si="37">D73*G73</f>
        <v>0</v>
      </c>
    </row>
    <row r="74" spans="1:8" s="4" customFormat="1">
      <c r="A74" s="36" t="s">
        <v>142</v>
      </c>
      <c r="B74" s="5" t="s">
        <v>174</v>
      </c>
      <c r="C74" s="6" t="s">
        <v>19</v>
      </c>
      <c r="D74" s="7">
        <v>885</v>
      </c>
      <c r="E74" s="8"/>
      <c r="F74" s="27">
        <f t="shared" si="36"/>
        <v>0</v>
      </c>
      <c r="G74" s="27"/>
      <c r="H74" s="27">
        <f t="shared" si="37"/>
        <v>0</v>
      </c>
    </row>
    <row r="75" spans="1:8" s="4" customFormat="1">
      <c r="A75" s="36" t="s">
        <v>144</v>
      </c>
      <c r="B75" s="5" t="s">
        <v>175</v>
      </c>
      <c r="C75" s="6" t="s">
        <v>19</v>
      </c>
      <c r="D75" s="7">
        <v>885</v>
      </c>
      <c r="E75" s="8"/>
      <c r="F75" s="27">
        <f t="shared" si="36"/>
        <v>0</v>
      </c>
      <c r="G75" s="27"/>
      <c r="H75" s="27">
        <f t="shared" si="37"/>
        <v>0</v>
      </c>
    </row>
    <row r="76" spans="1:8" s="4" customFormat="1">
      <c r="A76" s="36" t="s">
        <v>145</v>
      </c>
      <c r="B76" s="5" t="s">
        <v>176</v>
      </c>
      <c r="C76" s="6" t="s">
        <v>18</v>
      </c>
      <c r="D76" s="7">
        <v>118</v>
      </c>
      <c r="E76" s="8"/>
      <c r="F76" s="27">
        <f t="shared" si="36"/>
        <v>0</v>
      </c>
      <c r="G76" s="27"/>
      <c r="H76" s="27">
        <f t="shared" si="37"/>
        <v>0</v>
      </c>
    </row>
    <row r="77" spans="1:8" s="4" customFormat="1">
      <c r="A77" s="36" t="s">
        <v>146</v>
      </c>
      <c r="B77" s="5" t="s">
        <v>192</v>
      </c>
      <c r="C77" s="6" t="s">
        <v>18</v>
      </c>
      <c r="D77" s="7">
        <v>40</v>
      </c>
      <c r="E77" s="8"/>
      <c r="F77" s="27">
        <f t="shared" si="36"/>
        <v>0</v>
      </c>
      <c r="G77" s="27"/>
      <c r="H77" s="27">
        <f t="shared" si="37"/>
        <v>0</v>
      </c>
    </row>
    <row r="78" spans="1:8" s="4" customFormat="1">
      <c r="A78" s="36" t="s">
        <v>147</v>
      </c>
      <c r="B78" s="5" t="s">
        <v>177</v>
      </c>
      <c r="C78" s="6" t="s">
        <v>18</v>
      </c>
      <c r="D78" s="7">
        <v>110</v>
      </c>
      <c r="E78" s="8"/>
      <c r="F78" s="27">
        <f t="shared" si="36"/>
        <v>0</v>
      </c>
      <c r="G78" s="27"/>
      <c r="H78" s="27">
        <f t="shared" si="37"/>
        <v>0</v>
      </c>
    </row>
    <row r="79" spans="1:8" s="4" customFormat="1">
      <c r="A79" s="36" t="s">
        <v>149</v>
      </c>
      <c r="B79" s="5" t="s">
        <v>178</v>
      </c>
      <c r="C79" s="6" t="s">
        <v>18</v>
      </c>
      <c r="D79" s="7">
        <v>360</v>
      </c>
      <c r="E79" s="8"/>
      <c r="F79" s="27">
        <f t="shared" si="36"/>
        <v>0</v>
      </c>
      <c r="G79" s="27"/>
      <c r="H79" s="27">
        <f t="shared" si="37"/>
        <v>0</v>
      </c>
    </row>
    <row r="80" spans="1:8" s="4" customFormat="1">
      <c r="A80" s="36" t="s">
        <v>180</v>
      </c>
      <c r="B80" s="5" t="s">
        <v>181</v>
      </c>
      <c r="C80" s="6" t="s">
        <v>18</v>
      </c>
      <c r="D80" s="7">
        <v>6</v>
      </c>
      <c r="E80" s="8"/>
      <c r="F80" s="27">
        <f t="shared" ref="F80" si="38">D80*E80</f>
        <v>0</v>
      </c>
      <c r="G80" s="27"/>
      <c r="H80" s="27">
        <f t="shared" ref="H80" si="39">D80*G80</f>
        <v>0</v>
      </c>
    </row>
    <row r="81" spans="1:8">
      <c r="A81" s="36"/>
      <c r="B81" s="12"/>
      <c r="C81" s="10"/>
      <c r="D81" s="11"/>
      <c r="E81" s="27"/>
      <c r="F81" s="27"/>
      <c r="G81" s="27"/>
      <c r="H81" s="27"/>
    </row>
    <row r="82" spans="1:8">
      <c r="A82" s="69" t="s">
        <v>148</v>
      </c>
      <c r="B82" s="70"/>
      <c r="C82" s="24"/>
      <c r="D82" s="25"/>
      <c r="E82" s="26"/>
      <c r="F82" s="26"/>
      <c r="G82" s="26"/>
      <c r="H82" s="26"/>
    </row>
    <row r="83" spans="1:8">
      <c r="A83" s="36" t="s">
        <v>70</v>
      </c>
      <c r="B83" s="12" t="s">
        <v>52</v>
      </c>
      <c r="C83" s="10" t="s">
        <v>44</v>
      </c>
      <c r="D83" s="11">
        <v>1</v>
      </c>
      <c r="E83" s="27"/>
      <c r="F83" s="27">
        <f t="shared" ref="F83:F88" si="40">D83*E83</f>
        <v>0</v>
      </c>
      <c r="G83" s="27"/>
      <c r="H83" s="27">
        <f t="shared" ref="H83:H88" si="41">D83*G83</f>
        <v>0</v>
      </c>
    </row>
    <row r="84" spans="1:8">
      <c r="A84" s="36" t="s">
        <v>71</v>
      </c>
      <c r="B84" s="12" t="s">
        <v>53</v>
      </c>
      <c r="C84" s="10" t="s">
        <v>44</v>
      </c>
      <c r="D84" s="7">
        <v>1</v>
      </c>
      <c r="E84" s="8"/>
      <c r="F84" s="27">
        <f t="shared" si="40"/>
        <v>0</v>
      </c>
      <c r="G84" s="27"/>
      <c r="H84" s="27">
        <f t="shared" si="41"/>
        <v>0</v>
      </c>
    </row>
    <row r="85" spans="1:8">
      <c r="A85" s="36" t="s">
        <v>72</v>
      </c>
      <c r="B85" s="12" t="s">
        <v>54</v>
      </c>
      <c r="C85" s="10" t="s">
        <v>44</v>
      </c>
      <c r="D85" s="7">
        <v>1</v>
      </c>
      <c r="E85" s="8"/>
      <c r="F85" s="27">
        <f t="shared" si="40"/>
        <v>0</v>
      </c>
      <c r="G85" s="27"/>
      <c r="H85" s="27">
        <f t="shared" si="41"/>
        <v>0</v>
      </c>
    </row>
    <row r="86" spans="1:8">
      <c r="A86" s="36" t="s">
        <v>74</v>
      </c>
      <c r="B86" s="12" t="s">
        <v>64</v>
      </c>
      <c r="C86" s="10" t="s">
        <v>44</v>
      </c>
      <c r="D86" s="7">
        <v>1</v>
      </c>
      <c r="E86" s="8"/>
      <c r="F86" s="27">
        <f t="shared" si="40"/>
        <v>0</v>
      </c>
      <c r="G86" s="27"/>
      <c r="H86" s="27">
        <f t="shared" si="41"/>
        <v>0</v>
      </c>
    </row>
    <row r="87" spans="1:8">
      <c r="A87" s="36" t="s">
        <v>76</v>
      </c>
      <c r="B87" s="12" t="s">
        <v>83</v>
      </c>
      <c r="C87" s="10" t="s">
        <v>44</v>
      </c>
      <c r="D87" s="7">
        <v>1</v>
      </c>
      <c r="E87" s="8"/>
      <c r="F87" s="27">
        <f t="shared" si="40"/>
        <v>0</v>
      </c>
      <c r="G87" s="27"/>
      <c r="H87" s="27">
        <f t="shared" si="41"/>
        <v>0</v>
      </c>
    </row>
    <row r="88" spans="1:8">
      <c r="A88" s="36" t="s">
        <v>82</v>
      </c>
      <c r="B88" s="12" t="s">
        <v>55</v>
      </c>
      <c r="C88" s="10" t="s">
        <v>44</v>
      </c>
      <c r="D88" s="7">
        <v>1</v>
      </c>
      <c r="E88" s="8"/>
      <c r="F88" s="27">
        <f t="shared" si="40"/>
        <v>0</v>
      </c>
      <c r="G88" s="27"/>
      <c r="H88" s="27">
        <f t="shared" si="41"/>
        <v>0</v>
      </c>
    </row>
    <row r="89" spans="1:8">
      <c r="A89" s="36" t="s">
        <v>94</v>
      </c>
      <c r="B89" s="12" t="s">
        <v>45</v>
      </c>
      <c r="C89" s="6" t="s">
        <v>44</v>
      </c>
      <c r="D89" s="7">
        <v>1</v>
      </c>
      <c r="E89" s="8"/>
      <c r="F89" s="27">
        <f t="shared" ref="F89" si="42">D89*E89</f>
        <v>0</v>
      </c>
      <c r="G89" s="27"/>
      <c r="H89" s="27">
        <f t="shared" ref="H89" si="43">D89*G89</f>
        <v>0</v>
      </c>
    </row>
    <row r="90" spans="1:8">
      <c r="A90" s="36"/>
      <c r="B90" s="12"/>
      <c r="C90" s="6"/>
      <c r="D90" s="7"/>
      <c r="E90" s="8"/>
      <c r="F90" s="8"/>
      <c r="G90" s="8"/>
      <c r="H90" s="8"/>
    </row>
    <row r="91" spans="1:8">
      <c r="A91" s="66" t="s">
        <v>68</v>
      </c>
      <c r="B91" s="67"/>
      <c r="C91" s="21"/>
      <c r="D91" s="22"/>
      <c r="E91" s="22"/>
      <c r="F91" s="32">
        <f>SUM(F10:F90)</f>
        <v>0</v>
      </c>
      <c r="G91" s="33"/>
      <c r="H91" s="32">
        <f>SUM(H11:H90)</f>
        <v>0</v>
      </c>
    </row>
  </sheetData>
  <mergeCells count="15">
    <mergeCell ref="A91:B91"/>
    <mergeCell ref="C7:E7"/>
    <mergeCell ref="G7:H7"/>
    <mergeCell ref="A82:B82"/>
    <mergeCell ref="A10:B10"/>
    <mergeCell ref="A11:B11"/>
    <mergeCell ref="A30:B30"/>
    <mergeCell ref="A39:B39"/>
    <mergeCell ref="A50:B50"/>
    <mergeCell ref="A69:B69"/>
    <mergeCell ref="C2:H2"/>
    <mergeCell ref="C3:H3"/>
    <mergeCell ref="C4:H4"/>
    <mergeCell ref="C5:H5"/>
    <mergeCell ref="C6:H6"/>
  </mergeCells>
  <phoneticPr fontId="75" type="noConversion"/>
  <pageMargins left="0.70866141732283472" right="0.70866141732283472" top="0.78740157480314965" bottom="0.78740157480314965" header="0.31496062992125984" footer="0.31496062992125984"/>
  <pageSetup paperSize="9" scale="59" firstPageNumber="0" fitToHeight="2" orientation="portrait" r:id="rId1"/>
  <headerFooter>
    <oddHeader>&amp;C&amp;F&amp;R&amp;A</oddHeader>
    <oddFooter>&amp;CStránka &amp;P z &amp;N</oddFooter>
  </headerFooter>
  <ignoredErrors>
    <ignoredError sqref="A68 A63:A67" twoDigitTextYea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8771CC-20A5-4339-BED1-BD80E63DE827}">
  <sheetPr>
    <pageSetUpPr fitToPage="1"/>
  </sheetPr>
  <dimension ref="A1:AMK40"/>
  <sheetViews>
    <sheetView zoomScaleNormal="100" workbookViewId="0">
      <pane ySplit="9" topLeftCell="A10" activePane="bottomLeft" state="frozen"/>
      <selection activeCell="D15" sqref="D15"/>
      <selection pane="bottomLeft" activeCell="G38" sqref="G12:G38"/>
    </sheetView>
  </sheetViews>
  <sheetFormatPr defaultColWidth="9.1796875" defaultRowHeight="14.5"/>
  <cols>
    <col min="1" max="1" width="7.453125" style="37" customWidth="1"/>
    <col min="2" max="2" width="72" style="13" customWidth="1"/>
    <col min="3" max="3" width="3.54296875" style="14" customWidth="1"/>
    <col min="4" max="4" width="7.54296875" style="15" customWidth="1"/>
    <col min="5" max="5" width="13.453125" style="15" customWidth="1"/>
    <col min="6" max="6" width="16.26953125" style="15" customWidth="1"/>
    <col min="7" max="7" width="12.1796875" style="15" customWidth="1"/>
    <col min="8" max="8" width="14.26953125" style="15" customWidth="1"/>
    <col min="9" max="9" width="9.1796875" style="16"/>
    <col min="10" max="10" width="14.7265625" style="16" customWidth="1"/>
    <col min="11" max="1025" width="9.1796875" style="16"/>
  </cols>
  <sheetData>
    <row r="1" spans="1:8" s="19" customFormat="1">
      <c r="A1" s="35"/>
      <c r="B1" s="17"/>
      <c r="C1" s="18"/>
    </row>
    <row r="2" spans="1:8" s="19" customFormat="1">
      <c r="A2" s="35"/>
      <c r="B2" s="17" t="s">
        <v>0</v>
      </c>
      <c r="C2" s="65" t="str">
        <f>Rekapitulace!B7</f>
        <v>Město Břeclav, Náměstí T.G. Masaryka 42/3, 690 02 Břeclav</v>
      </c>
      <c r="D2" s="65"/>
      <c r="E2" s="65"/>
      <c r="F2" s="65"/>
      <c r="G2" s="65"/>
      <c r="H2" s="65"/>
    </row>
    <row r="3" spans="1:8" s="19" customFormat="1">
      <c r="A3" s="35"/>
      <c r="B3" s="17" t="s">
        <v>20</v>
      </c>
      <c r="C3" s="65" t="str">
        <f>Rekapitulace!B8</f>
        <v>SO01c - Objekt C</v>
      </c>
      <c r="D3" s="65"/>
      <c r="E3" s="65"/>
      <c r="F3" s="65"/>
      <c r="G3" s="65"/>
      <c r="H3" s="65"/>
    </row>
    <row r="4" spans="1:8" s="19" customFormat="1">
      <c r="A4" s="35"/>
      <c r="B4" s="17" t="s">
        <v>1</v>
      </c>
      <c r="C4" s="65" t="str">
        <f>Rekapitulace!B9</f>
        <v>Domov seniorů Břeclav</v>
      </c>
      <c r="D4" s="65"/>
      <c r="E4" s="65"/>
      <c r="F4" s="65"/>
      <c r="G4" s="65"/>
      <c r="H4" s="65"/>
    </row>
    <row r="5" spans="1:8" s="19" customFormat="1">
      <c r="A5" s="35"/>
      <c r="B5" s="17" t="s">
        <v>2</v>
      </c>
      <c r="C5" s="65" t="str">
        <f>Rekapitulace!B10</f>
        <v>D.1.4.6 Silnoproud, FVE</v>
      </c>
      <c r="D5" s="65"/>
      <c r="E5" s="65"/>
      <c r="F5" s="65"/>
      <c r="G5" s="65"/>
      <c r="H5" s="65"/>
    </row>
    <row r="6" spans="1:8" s="19" customFormat="1">
      <c r="A6" s="35"/>
      <c r="B6" s="17" t="s">
        <v>3</v>
      </c>
      <c r="C6" s="65" t="str">
        <f>Rekapitulace!B11</f>
        <v>D.1.4.6.03 Výkaz výměr</v>
      </c>
      <c r="D6" s="65"/>
      <c r="E6" s="65"/>
      <c r="F6" s="65"/>
      <c r="G6" s="65"/>
      <c r="H6" s="65"/>
    </row>
    <row r="7" spans="1:8" s="19" customFormat="1">
      <c r="A7" s="35"/>
      <c r="B7" s="17" t="s">
        <v>11</v>
      </c>
      <c r="C7" s="68" t="str">
        <f>Rekapitulace!B12</f>
        <v>11/2025</v>
      </c>
      <c r="D7" s="68"/>
      <c r="E7" s="68"/>
      <c r="F7" s="18" t="s">
        <v>5</v>
      </c>
      <c r="G7" s="65" t="str">
        <f>Rekapitulace!E12</f>
        <v>Tomáš Radošovský</v>
      </c>
      <c r="H7" s="65"/>
    </row>
    <row r="8" spans="1:8" s="19" customFormat="1">
      <c r="A8" s="35"/>
    </row>
    <row r="9" spans="1:8" ht="28.5" customHeight="1">
      <c r="A9" s="38" t="s">
        <v>21</v>
      </c>
      <c r="B9" s="20" t="s">
        <v>1</v>
      </c>
      <c r="C9" s="20" t="s">
        <v>12</v>
      </c>
      <c r="D9" s="39" t="s">
        <v>13</v>
      </c>
      <c r="E9" s="40" t="s">
        <v>14</v>
      </c>
      <c r="F9" s="40" t="s">
        <v>15</v>
      </c>
      <c r="G9" s="40" t="s">
        <v>16</v>
      </c>
      <c r="H9" s="40" t="s">
        <v>17</v>
      </c>
    </row>
    <row r="10" spans="1:8">
      <c r="A10" s="66" t="s">
        <v>104</v>
      </c>
      <c r="B10" s="67"/>
      <c r="C10" s="21"/>
      <c r="D10" s="22"/>
      <c r="E10" s="23"/>
      <c r="F10" s="23"/>
      <c r="G10" s="23"/>
      <c r="H10" s="23"/>
    </row>
    <row r="11" spans="1:8" s="16" customFormat="1">
      <c r="A11" s="69" t="s">
        <v>106</v>
      </c>
      <c r="B11" s="70"/>
      <c r="C11" s="24"/>
      <c r="D11" s="25"/>
      <c r="E11" s="26"/>
      <c r="F11" s="26"/>
      <c r="G11" s="26"/>
      <c r="H11" s="26"/>
    </row>
    <row r="12" spans="1:8" s="16" customFormat="1">
      <c r="A12" s="36" t="s">
        <v>22</v>
      </c>
      <c r="B12" s="9" t="s">
        <v>107</v>
      </c>
      <c r="C12" s="10" t="s">
        <v>19</v>
      </c>
      <c r="D12" s="11">
        <v>330</v>
      </c>
      <c r="E12" s="27"/>
      <c r="F12" s="27">
        <f t="shared" ref="F12:F14" si="0">D12*E12</f>
        <v>0</v>
      </c>
      <c r="G12" s="27"/>
      <c r="H12" s="27">
        <f t="shared" ref="H12:H14" si="1">D12*G12</f>
        <v>0</v>
      </c>
    </row>
    <row r="13" spans="1:8" s="16" customFormat="1">
      <c r="A13" s="36" t="s">
        <v>23</v>
      </c>
      <c r="B13" s="9" t="s">
        <v>108</v>
      </c>
      <c r="C13" s="10" t="s">
        <v>19</v>
      </c>
      <c r="D13" s="11">
        <v>35</v>
      </c>
      <c r="E13" s="27"/>
      <c r="F13" s="27">
        <f t="shared" si="0"/>
        <v>0</v>
      </c>
      <c r="G13" s="27"/>
      <c r="H13" s="27">
        <f t="shared" si="1"/>
        <v>0</v>
      </c>
    </row>
    <row r="14" spans="1:8" s="16" customFormat="1">
      <c r="A14" s="36" t="s">
        <v>35</v>
      </c>
      <c r="B14" s="9" t="s">
        <v>109</v>
      </c>
      <c r="C14" s="10" t="s">
        <v>19</v>
      </c>
      <c r="D14" s="11">
        <v>225</v>
      </c>
      <c r="E14" s="27"/>
      <c r="F14" s="27">
        <f t="shared" si="0"/>
        <v>0</v>
      </c>
      <c r="G14" s="27"/>
      <c r="H14" s="27">
        <f t="shared" si="1"/>
        <v>0</v>
      </c>
    </row>
    <row r="15" spans="1:8" s="16" customFormat="1">
      <c r="A15" s="10"/>
      <c r="B15" s="9"/>
      <c r="C15" s="10"/>
      <c r="D15" s="11"/>
      <c r="E15" s="27"/>
      <c r="F15" s="27"/>
      <c r="G15" s="27"/>
      <c r="H15" s="27"/>
    </row>
    <row r="16" spans="1:8" s="16" customFormat="1">
      <c r="A16" s="71" t="s">
        <v>110</v>
      </c>
      <c r="B16" s="72"/>
      <c r="C16" s="24"/>
      <c r="D16" s="25"/>
      <c r="E16" s="26"/>
      <c r="F16" s="26"/>
      <c r="G16" s="26"/>
      <c r="H16" s="26"/>
    </row>
    <row r="17" spans="1:8" s="16" customFormat="1">
      <c r="A17" s="36" t="s">
        <v>36</v>
      </c>
      <c r="B17" s="34" t="s">
        <v>111</v>
      </c>
      <c r="C17" s="10" t="s">
        <v>18</v>
      </c>
      <c r="D17" s="11">
        <v>20</v>
      </c>
      <c r="E17" s="27"/>
      <c r="F17" s="27">
        <f t="shared" ref="F17:F24" si="2">D17*E17</f>
        <v>0</v>
      </c>
      <c r="G17" s="27"/>
      <c r="H17" s="27">
        <f t="shared" ref="H17:H24" si="3">D17*G17</f>
        <v>0</v>
      </c>
    </row>
    <row r="18" spans="1:8" s="16" customFormat="1">
      <c r="A18" s="36" t="s">
        <v>24</v>
      </c>
      <c r="B18" s="34" t="s">
        <v>112</v>
      </c>
      <c r="C18" s="10" t="s">
        <v>18</v>
      </c>
      <c r="D18" s="11">
        <v>93</v>
      </c>
      <c r="E18" s="27"/>
      <c r="F18" s="27">
        <f t="shared" si="2"/>
        <v>0</v>
      </c>
      <c r="G18" s="27"/>
      <c r="H18" s="27">
        <f t="shared" si="3"/>
        <v>0</v>
      </c>
    </row>
    <row r="19" spans="1:8" s="16" customFormat="1">
      <c r="A19" s="36" t="s">
        <v>58</v>
      </c>
      <c r="B19" s="34" t="s">
        <v>113</v>
      </c>
      <c r="C19" s="10" t="s">
        <v>18</v>
      </c>
      <c r="D19" s="11">
        <v>4</v>
      </c>
      <c r="E19" s="27"/>
      <c r="F19" s="27">
        <f t="shared" si="2"/>
        <v>0</v>
      </c>
      <c r="G19" s="27"/>
      <c r="H19" s="27">
        <f t="shared" si="3"/>
        <v>0</v>
      </c>
    </row>
    <row r="20" spans="1:8" s="16" customFormat="1">
      <c r="A20" s="36" t="s">
        <v>61</v>
      </c>
      <c r="B20" s="34" t="s">
        <v>114</v>
      </c>
      <c r="C20" s="10" t="s">
        <v>18</v>
      </c>
      <c r="D20" s="11">
        <v>29</v>
      </c>
      <c r="E20" s="27"/>
      <c r="F20" s="27">
        <f t="shared" si="2"/>
        <v>0</v>
      </c>
      <c r="G20" s="27"/>
      <c r="H20" s="27">
        <f t="shared" si="3"/>
        <v>0</v>
      </c>
    </row>
    <row r="21" spans="1:8" s="16" customFormat="1">
      <c r="A21" s="36" t="s">
        <v>62</v>
      </c>
      <c r="B21" s="9" t="s">
        <v>115</v>
      </c>
      <c r="C21" s="10" t="s">
        <v>18</v>
      </c>
      <c r="D21" s="11">
        <v>9</v>
      </c>
      <c r="E21" s="27"/>
      <c r="F21" s="27">
        <f t="shared" si="2"/>
        <v>0</v>
      </c>
      <c r="G21" s="27"/>
      <c r="H21" s="27">
        <f t="shared" si="3"/>
        <v>0</v>
      </c>
    </row>
    <row r="22" spans="1:8" s="16" customFormat="1">
      <c r="A22" s="36" t="s">
        <v>63</v>
      </c>
      <c r="B22" s="44" t="s">
        <v>183</v>
      </c>
      <c r="C22" s="10" t="s">
        <v>44</v>
      </c>
      <c r="D22" s="11">
        <v>9</v>
      </c>
      <c r="E22" s="27"/>
      <c r="F22" s="27">
        <f t="shared" si="2"/>
        <v>0</v>
      </c>
      <c r="G22" s="27"/>
      <c r="H22" s="27">
        <f t="shared" si="3"/>
        <v>0</v>
      </c>
    </row>
    <row r="23" spans="1:8" s="16" customFormat="1">
      <c r="A23" s="36" t="s">
        <v>96</v>
      </c>
      <c r="B23" s="44" t="s">
        <v>116</v>
      </c>
      <c r="C23" s="10" t="s">
        <v>18</v>
      </c>
      <c r="D23" s="11">
        <v>195</v>
      </c>
      <c r="E23" s="27"/>
      <c r="F23" s="27">
        <f t="shared" si="2"/>
        <v>0</v>
      </c>
      <c r="G23" s="27"/>
      <c r="H23" s="27">
        <f t="shared" si="3"/>
        <v>0</v>
      </c>
    </row>
    <row r="24" spans="1:8" s="16" customFormat="1">
      <c r="A24" s="36" t="s">
        <v>97</v>
      </c>
      <c r="B24" s="44" t="s">
        <v>117</v>
      </c>
      <c r="C24" s="10" t="s">
        <v>18</v>
      </c>
      <c r="D24" s="11">
        <v>135</v>
      </c>
      <c r="E24" s="27"/>
      <c r="F24" s="27">
        <f t="shared" si="2"/>
        <v>0</v>
      </c>
      <c r="G24" s="27"/>
      <c r="H24" s="27">
        <f t="shared" si="3"/>
        <v>0</v>
      </c>
    </row>
    <row r="25" spans="1:8" s="16" customFormat="1">
      <c r="A25" s="10"/>
      <c r="B25" s="9"/>
      <c r="C25" s="10"/>
      <c r="D25" s="11"/>
      <c r="E25" s="27"/>
      <c r="F25" s="27"/>
      <c r="G25" s="27"/>
      <c r="H25" s="27"/>
    </row>
    <row r="26" spans="1:8" s="16" customFormat="1">
      <c r="A26" s="69" t="s">
        <v>118</v>
      </c>
      <c r="B26" s="70"/>
      <c r="C26" s="24"/>
      <c r="D26" s="25"/>
      <c r="E26" s="26"/>
      <c r="F26" s="26"/>
      <c r="G26" s="26"/>
      <c r="H26" s="26"/>
    </row>
    <row r="27" spans="1:8" s="16" customFormat="1">
      <c r="A27" s="36" t="s">
        <v>27</v>
      </c>
      <c r="B27" s="9" t="s">
        <v>182</v>
      </c>
      <c r="C27" s="10" t="s">
        <v>44</v>
      </c>
      <c r="D27" s="11">
        <v>13</v>
      </c>
      <c r="E27" s="27"/>
      <c r="F27" s="27">
        <f t="shared" ref="F27:F29" si="4">D27*E27</f>
        <v>0</v>
      </c>
      <c r="G27" s="27"/>
      <c r="H27" s="27">
        <f t="shared" ref="H27:H29" si="5">D27*G27</f>
        <v>0</v>
      </c>
    </row>
    <row r="28" spans="1:8" s="16" customFormat="1">
      <c r="A28" s="36" t="s">
        <v>26</v>
      </c>
      <c r="B28" s="9" t="s">
        <v>119</v>
      </c>
      <c r="C28" s="10" t="s">
        <v>44</v>
      </c>
      <c r="D28" s="11">
        <v>1</v>
      </c>
      <c r="E28" s="27"/>
      <c r="F28" s="27">
        <f t="shared" ref="F28" si="6">D28*E28</f>
        <v>0</v>
      </c>
      <c r="G28" s="27"/>
      <c r="H28" s="27">
        <f t="shared" ref="H28" si="7">D28*G28</f>
        <v>0</v>
      </c>
    </row>
    <row r="29" spans="1:8" s="16" customFormat="1">
      <c r="A29" s="36" t="s">
        <v>28</v>
      </c>
      <c r="B29" s="9" t="s">
        <v>120</v>
      </c>
      <c r="C29" s="10" t="s">
        <v>44</v>
      </c>
      <c r="D29" s="11">
        <v>10</v>
      </c>
      <c r="E29" s="27"/>
      <c r="F29" s="27">
        <f t="shared" si="4"/>
        <v>0</v>
      </c>
      <c r="G29" s="27"/>
      <c r="H29" s="27">
        <f t="shared" si="5"/>
        <v>0</v>
      </c>
    </row>
    <row r="30" spans="1:8" s="16" customFormat="1">
      <c r="A30" s="29"/>
      <c r="B30" s="28"/>
      <c r="C30" s="29"/>
      <c r="D30" s="30"/>
      <c r="E30" s="31"/>
      <c r="F30" s="31"/>
      <c r="G30" s="31"/>
      <c r="H30" s="31"/>
    </row>
    <row r="31" spans="1:8" s="16" customFormat="1">
      <c r="A31" s="69" t="s">
        <v>121</v>
      </c>
      <c r="B31" s="70"/>
      <c r="C31" s="24"/>
      <c r="D31" s="25"/>
      <c r="E31" s="26"/>
      <c r="F31" s="26"/>
      <c r="G31" s="26"/>
      <c r="H31" s="26"/>
    </row>
    <row r="32" spans="1:8" s="16" customFormat="1">
      <c r="A32" s="36" t="s">
        <v>29</v>
      </c>
      <c r="B32" s="9" t="s">
        <v>122</v>
      </c>
      <c r="C32" s="10" t="s">
        <v>44</v>
      </c>
      <c r="D32" s="11">
        <v>1</v>
      </c>
      <c r="E32" s="27"/>
      <c r="F32" s="27">
        <f t="shared" ref="F32:F38" si="8">D32*E32</f>
        <v>0</v>
      </c>
      <c r="G32" s="27"/>
      <c r="H32" s="27">
        <f t="shared" ref="H32:H38" si="9">D32*G32</f>
        <v>0</v>
      </c>
    </row>
    <row r="33" spans="1:8" s="16" customFormat="1">
      <c r="A33" s="36" t="s">
        <v>25</v>
      </c>
      <c r="B33" s="9" t="s">
        <v>123</v>
      </c>
      <c r="C33" s="10" t="s">
        <v>44</v>
      </c>
      <c r="D33" s="11">
        <v>1</v>
      </c>
      <c r="E33" s="27"/>
      <c r="F33" s="27">
        <f t="shared" si="8"/>
        <v>0</v>
      </c>
      <c r="G33" s="27"/>
      <c r="H33" s="27">
        <f t="shared" si="9"/>
        <v>0</v>
      </c>
    </row>
    <row r="34" spans="1:8" s="16" customFormat="1">
      <c r="A34" s="36" t="s">
        <v>124</v>
      </c>
      <c r="B34" s="9" t="s">
        <v>64</v>
      </c>
      <c r="C34" s="10" t="s">
        <v>44</v>
      </c>
      <c r="D34" s="11">
        <v>1</v>
      </c>
      <c r="E34" s="27"/>
      <c r="F34" s="27">
        <f t="shared" si="8"/>
        <v>0</v>
      </c>
      <c r="G34" s="27"/>
      <c r="H34" s="27">
        <f t="shared" si="9"/>
        <v>0</v>
      </c>
    </row>
    <row r="35" spans="1:8" s="16" customFormat="1">
      <c r="A35" s="36" t="s">
        <v>30</v>
      </c>
      <c r="B35" s="5" t="s">
        <v>125</v>
      </c>
      <c r="C35" s="6" t="s">
        <v>44</v>
      </c>
      <c r="D35" s="7">
        <v>1</v>
      </c>
      <c r="E35" s="8"/>
      <c r="F35" s="8">
        <f t="shared" si="8"/>
        <v>0</v>
      </c>
      <c r="G35" s="8"/>
      <c r="H35" s="8">
        <f t="shared" si="9"/>
        <v>0</v>
      </c>
    </row>
    <row r="36" spans="1:8" s="16" customFormat="1">
      <c r="A36" s="36" t="s">
        <v>31</v>
      </c>
      <c r="B36" s="5" t="s">
        <v>126</v>
      </c>
      <c r="C36" s="6" t="s">
        <v>44</v>
      </c>
      <c r="D36" s="7">
        <v>1</v>
      </c>
      <c r="E36" s="8"/>
      <c r="F36" s="8">
        <f t="shared" si="8"/>
        <v>0</v>
      </c>
      <c r="G36" s="8"/>
      <c r="H36" s="8">
        <f t="shared" si="9"/>
        <v>0</v>
      </c>
    </row>
    <row r="37" spans="1:8" s="16" customFormat="1">
      <c r="A37" s="36" t="s">
        <v>32</v>
      </c>
      <c r="B37" s="45" t="s">
        <v>127</v>
      </c>
      <c r="C37" s="6" t="s">
        <v>44</v>
      </c>
      <c r="D37" s="7">
        <v>1</v>
      </c>
      <c r="E37" s="8"/>
      <c r="F37" s="8">
        <f t="shared" si="8"/>
        <v>0</v>
      </c>
      <c r="G37" s="8"/>
      <c r="H37" s="8">
        <f t="shared" si="9"/>
        <v>0</v>
      </c>
    </row>
    <row r="38" spans="1:8" s="16" customFormat="1">
      <c r="A38" s="36" t="s">
        <v>33</v>
      </c>
      <c r="B38" s="12" t="s">
        <v>45</v>
      </c>
      <c r="C38" s="6" t="s">
        <v>44</v>
      </c>
      <c r="D38" s="7">
        <v>1</v>
      </c>
      <c r="E38" s="8"/>
      <c r="F38" s="8">
        <f t="shared" si="8"/>
        <v>0</v>
      </c>
      <c r="G38" s="8"/>
      <c r="H38" s="8">
        <f t="shared" si="9"/>
        <v>0</v>
      </c>
    </row>
    <row r="39" spans="1:8" s="16" customFormat="1">
      <c r="A39" s="29"/>
      <c r="B39" s="28"/>
      <c r="C39" s="29"/>
      <c r="D39" s="30"/>
      <c r="E39" s="31"/>
      <c r="F39" s="31"/>
      <c r="G39" s="31"/>
      <c r="H39" s="31"/>
    </row>
    <row r="40" spans="1:8" s="16" customFormat="1">
      <c r="A40" s="66" t="s">
        <v>105</v>
      </c>
      <c r="B40" s="67"/>
      <c r="C40" s="21"/>
      <c r="D40" s="22"/>
      <c r="E40" s="22"/>
      <c r="F40" s="32">
        <f>SUM(F10:F39)</f>
        <v>0</v>
      </c>
      <c r="G40" s="33"/>
      <c r="H40" s="32">
        <f>SUM(H11:H39)</f>
        <v>0</v>
      </c>
    </row>
  </sheetData>
  <mergeCells count="13">
    <mergeCell ref="A10:B10"/>
    <mergeCell ref="C2:H2"/>
    <mergeCell ref="C3:H3"/>
    <mergeCell ref="C4:H4"/>
    <mergeCell ref="C5:H5"/>
    <mergeCell ref="C6:H6"/>
    <mergeCell ref="C7:E7"/>
    <mergeCell ref="G7:H7"/>
    <mergeCell ref="A31:B31"/>
    <mergeCell ref="A26:B26"/>
    <mergeCell ref="A16:B16"/>
    <mergeCell ref="A40:B40"/>
    <mergeCell ref="A11:B11"/>
  </mergeCells>
  <phoneticPr fontId="75" type="noConversion"/>
  <pageMargins left="0.70866141732283472" right="0.70866141732283472" top="0.78740157480314965" bottom="0.78740157480314965" header="0.31496062992125984" footer="0.31496062992125984"/>
  <pageSetup paperSize="9" scale="59" firstPageNumber="0" fitToHeight="2" orientation="portrait" r:id="rId1"/>
  <headerFooter>
    <oddHeader>&amp;C&amp;F&amp;R&amp;A</oddHeader>
    <oddFooter>&amp;CStránka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9567542B950C34991B45BAF2B027CD1" ma:contentTypeVersion="15" ma:contentTypeDescription="Vytvoří nový dokument" ma:contentTypeScope="" ma:versionID="a5c970e8118168819640cd3ceff39136">
  <xsd:schema xmlns:xsd="http://www.w3.org/2001/XMLSchema" xmlns:xs="http://www.w3.org/2001/XMLSchema" xmlns:p="http://schemas.microsoft.com/office/2006/metadata/properties" xmlns:ns2="a86b96e0-f5bf-4e80-9079-8e2a0b166b4e" xmlns:ns3="7eea8396-3d59-4ef2-a27d-d2165007963e" targetNamespace="http://schemas.microsoft.com/office/2006/metadata/properties" ma:root="true" ma:fieldsID="4a52a9f2d51cea86a61c05cc74343709" ns2:_="" ns3:_="">
    <xsd:import namespace="a86b96e0-f5bf-4e80-9079-8e2a0b166b4e"/>
    <xsd:import namespace="7eea8396-3d59-4ef2-a27d-d2165007963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6b96e0-f5bf-4e80-9079-8e2a0b166b4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6" nillable="true" ma:displayName="Location" ma:description="" ma:indexed="true" ma:internalName="MediaServiceLocation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Značky obrázků" ma:readOnly="false" ma:fieldId="{5cf76f15-5ced-4ddc-b409-7134ff3c332f}" ma:taxonomyMulti="true" ma:sspId="211d4b76-81eb-4d31-a1e5-13a862619ef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ea8396-3d59-4ef2-a27d-d2165007963e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2767c6d4-13d0-47f5-a488-3ad7dac90cea}" ma:internalName="TaxCatchAll" ma:showField="CatchAllData" ma:web="7eea8396-3d59-4ef2-a27d-d2165007963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eea8396-3d59-4ef2-a27d-d2165007963e" xsi:nil="true"/>
    <lcf76f155ced4ddcb4097134ff3c332f xmlns="a86b96e0-f5bf-4e80-9079-8e2a0b166b4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AAB3284-B690-467F-ADF6-C41D77268E85}"/>
</file>

<file path=customXml/itemProps2.xml><?xml version="1.0" encoding="utf-8"?>
<ds:datastoreItem xmlns:ds="http://schemas.openxmlformats.org/officeDocument/2006/customXml" ds:itemID="{D209A811-697C-4AE3-95C8-B76D755C9C2F}"/>
</file>

<file path=customXml/itemProps3.xml><?xml version="1.0" encoding="utf-8"?>
<ds:datastoreItem xmlns:ds="http://schemas.openxmlformats.org/officeDocument/2006/customXml" ds:itemID="{BE598326-CE58-4B58-B24C-D3B949A2D6CD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201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Rekapitulace</vt:lpstr>
      <vt:lpstr>Elektroinstalace</vt:lpstr>
      <vt:lpstr>JS</vt:lpstr>
      <vt:lpstr>Elektroinstalace!Názvy_tisku</vt:lpstr>
      <vt:lpstr>JS!Názvy_tisku</vt:lpstr>
      <vt:lpstr>Rekapitulace!Oblast_tisku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Drahomír Přikryl</dc:creator>
  <dc:description/>
  <cp:lastModifiedBy>Tomáš Radošovský</cp:lastModifiedBy>
  <cp:revision>114</cp:revision>
  <cp:lastPrinted>2025-04-18T09:47:16Z</cp:lastPrinted>
  <dcterms:created xsi:type="dcterms:W3CDTF">2019-01-10T10:04:50Z</dcterms:created>
  <dcterms:modified xsi:type="dcterms:W3CDTF">2025-11-21T09:32:53Z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0x01010019567542B950C34991B45BAF2B027CD1</vt:lpwstr>
  </property>
  <property fmtid="{D5CDD505-2E9C-101B-9397-08002B2CF9AE}" pid="3" name="MediaServiceImageTags">
    <vt:lpwstr/>
  </property>
</Properties>
</file>